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15" sheetId="1" r:id="rId5"/>
    <sheet state="visible" name="OPEN" sheetId="2" r:id="rId6"/>
    <sheet state="visible" name="FIS" sheetId="3" r:id="rId7"/>
    <sheet state="visible" name="PARA" sheetId="4" r:id="rId8"/>
  </sheets>
  <definedNames/>
  <calcPr/>
</workbook>
</file>

<file path=xl/sharedStrings.xml><?xml version="1.0" encoding="utf-8"?>
<sst xmlns="http://schemas.openxmlformats.org/spreadsheetml/2006/main" count="346" uniqueCount="110">
  <si>
    <t>U15 - 14 ANS ET MOINS - FEMMES</t>
  </si>
  <si>
    <t>Compétitions</t>
  </si>
  <si>
    <t>Coupe Québec FIS</t>
  </si>
  <si>
    <t>Provinciaux</t>
  </si>
  <si>
    <t>Total</t>
  </si>
  <si>
    <t>Position</t>
  </si>
  <si>
    <t>Val Saint-Côme</t>
  </si>
  <si>
    <t>Mont Sainte-Marie</t>
  </si>
  <si>
    <t>Mont-Orignal</t>
  </si>
  <si>
    <t>24 Janvier 2025</t>
  </si>
  <si>
    <t>25 Janvier 2025</t>
  </si>
  <si>
    <t>15 Mars 2025</t>
  </si>
  <si>
    <t>16 Mars 2025</t>
  </si>
  <si>
    <t>21 Mars 2025</t>
  </si>
  <si>
    <t>22 Mars 2025</t>
  </si>
  <si>
    <t>27 Mars 2025</t>
  </si>
  <si>
    <t xml:space="preserve">Noms / Stade </t>
  </si>
  <si>
    <t>POSITION</t>
  </si>
  <si>
    <t>Raphaelle Emond</t>
  </si>
  <si>
    <t>Caily-Grace Lemmex</t>
  </si>
  <si>
    <t>Elizabeth Lavoie</t>
  </si>
  <si>
    <t>Victoria Levesque</t>
  </si>
  <si>
    <t>Zoe Dargis</t>
  </si>
  <si>
    <t>Béatrice Laflamme</t>
  </si>
  <si>
    <t>Ellie Boudreau</t>
  </si>
  <si>
    <t>Marie-Élizabeth Tounkara</t>
  </si>
  <si>
    <t>Emilie Rouleau</t>
  </si>
  <si>
    <t>U15 - 14 ANS ET MOINS - HOMMES</t>
  </si>
  <si>
    <t>Olivier Pedneault</t>
  </si>
  <si>
    <t>Gabriel Dubé</t>
  </si>
  <si>
    <t>Malik Allard</t>
  </si>
  <si>
    <t>Eli Benoit</t>
  </si>
  <si>
    <t>Vincent Paquin</t>
  </si>
  <si>
    <t>Timothy Daviau</t>
  </si>
  <si>
    <t>Elio Barge</t>
  </si>
  <si>
    <t>Philippe Marchand-Gilbert</t>
  </si>
  <si>
    <t>Liam Voros</t>
  </si>
  <si>
    <t>Logan Frei</t>
  </si>
  <si>
    <t>Alexander Amenta</t>
  </si>
  <si>
    <t>Albert Ste-Marie</t>
  </si>
  <si>
    <t>Rylan Bergeron</t>
  </si>
  <si>
    <t>Loïc Rouleau</t>
  </si>
  <si>
    <t>Loïc Allard</t>
  </si>
  <si>
    <t>Gabriel Giroux</t>
  </si>
  <si>
    <t>Louis-Émile Fortier</t>
  </si>
  <si>
    <t>Noah Camp</t>
  </si>
  <si>
    <t>Sam Payne</t>
  </si>
  <si>
    <t>Elliot Robert</t>
  </si>
  <si>
    <t>OPEN - 15 ANS ET PLUS - FEMMES</t>
  </si>
  <si>
    <t>Camille Bernatchez</t>
  </si>
  <si>
    <t>Floranne Sylvestre</t>
  </si>
  <si>
    <t>Laurie Beauchamp</t>
  </si>
  <si>
    <t>Elizabeth Bédard</t>
  </si>
  <si>
    <t>Loralie Joseph</t>
  </si>
  <si>
    <t>OPEN - 15 ANS ET PLUS - HOMMES</t>
  </si>
  <si>
    <t>Eliot McFarlane</t>
  </si>
  <si>
    <t>Étienne Isabelle</t>
  </si>
  <si>
    <t>Xavier Maurice</t>
  </si>
  <si>
    <t>Christian Pepin</t>
  </si>
  <si>
    <t>Joseph Dompierre</t>
  </si>
  <si>
    <t>Lambert Cyr</t>
  </si>
  <si>
    <t>Ulrich Frei</t>
  </si>
  <si>
    <t>Justin Carpentier</t>
  </si>
  <si>
    <t>Félix Carpentier</t>
  </si>
  <si>
    <t>Liam McFarlane</t>
  </si>
  <si>
    <t>Antoine Carpentier</t>
  </si>
  <si>
    <t>London Yersh</t>
  </si>
  <si>
    <t>Hans Schommer</t>
  </si>
  <si>
    <t>Felix Goudreau</t>
  </si>
  <si>
    <t>Vincent Scott</t>
  </si>
  <si>
    <t>Anthony Bebin</t>
  </si>
  <si>
    <t>Oscar Gabie</t>
  </si>
  <si>
    <t>Gabriel Leboeuf</t>
  </si>
  <si>
    <t>Yoan Gendron</t>
  </si>
  <si>
    <t>Noah Gadri Tounkara</t>
  </si>
  <si>
    <t>Sébastien Beaudoin</t>
  </si>
  <si>
    <t>Benjamin Allard</t>
  </si>
  <si>
    <t>FIS - 15 ANS ET PLUS - FEMMES</t>
  </si>
  <si>
    <t>Anne-Sophie Schonbeck</t>
  </si>
  <si>
    <t>Maya Roelofs</t>
  </si>
  <si>
    <t>Sadie McKinlay</t>
  </si>
  <si>
    <t>Simone Langlois</t>
  </si>
  <si>
    <t>Stella Paquin</t>
  </si>
  <si>
    <t>Tiegan Clark</t>
  </si>
  <si>
    <t>Elisabeth Charest</t>
  </si>
  <si>
    <t>Bella Kemerer-Dunn</t>
  </si>
  <si>
    <t>FIS - 15 ANS ET PLUS - HOMMES</t>
  </si>
  <si>
    <t>Anthony Bébin</t>
  </si>
  <si>
    <t>Anthony Dumas Gauvin</t>
  </si>
  <si>
    <t>Olivier Gagné</t>
  </si>
  <si>
    <t>Félix Goudreau</t>
  </si>
  <si>
    <t>Logan Hauke</t>
  </si>
  <si>
    <t>Jacob Lebel</t>
  </si>
  <si>
    <t>Griffin Mason</t>
  </si>
  <si>
    <t>Jackson McGowan</t>
  </si>
  <si>
    <t>Matthew Miranda</t>
  </si>
  <si>
    <t>Jonah Ng-a-Fook</t>
  </si>
  <si>
    <t>Daniel OBrien</t>
  </si>
  <si>
    <t>Marc-Antoine Poulin</t>
  </si>
  <si>
    <t>DNS</t>
  </si>
  <si>
    <t>Ezra Tsapis</t>
  </si>
  <si>
    <t>Isak Rousseau</t>
  </si>
  <si>
    <t>Evan Russell</t>
  </si>
  <si>
    <t>William Scott</t>
  </si>
  <si>
    <t>Hunter Stavroff</t>
  </si>
  <si>
    <t>Owen Weigelin</t>
  </si>
  <si>
    <t>Tristan Weigelin</t>
  </si>
  <si>
    <t>PARA - FEMMES</t>
  </si>
  <si>
    <t>PARA - HOMMES</t>
  </si>
  <si>
    <t>Mathieu Ciaronni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</si>
</sst>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6.0"/>
      <color rgb="FFFFFFFF"/>
      <name val="Arial"/>
    </font>
    <font/>
    <font>
      <sz val="11.0"/>
      <color theme="1"/>
      <name val="Arial"/>
    </font>
    <font>
      <b/>
      <sz val="11.0"/>
      <color rgb="FF000000"/>
      <name val="Arial"/>
    </font>
    <font>
      <sz val="6.0"/>
      <color theme="1"/>
      <name val="Arial"/>
    </font>
    <font>
      <sz val="11.0"/>
      <color rgb="FF000000"/>
      <name val="Arial"/>
    </font>
    <font>
      <color theme="1"/>
      <name val="Arial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40C7F4"/>
        <bgColor rgb="FF40C7F4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</fills>
  <borders count="3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vertical="center"/>
    </xf>
    <xf borderId="1" fillId="3" fontId="4" numFmtId="0" xfId="0" applyAlignment="1" applyBorder="1" applyFill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6" fillId="0" fontId="2" numFmtId="0" xfId="0" applyBorder="1" applyFont="1"/>
    <xf borderId="6" fillId="3" fontId="4" numFmtId="0" xfId="0" applyAlignment="1" applyBorder="1" applyFont="1">
      <alignment horizontal="center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0" fillId="3" fontId="4" numFmtId="0" xfId="0" applyAlignment="1" applyBorder="1" applyFont="1">
      <alignment horizontal="center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3" numFmtId="0" xfId="0" applyAlignment="1" applyBorder="1" applyFont="1">
      <alignment horizontal="center" vertical="center"/>
    </xf>
    <xf borderId="15" fillId="3" fontId="5" numFmtId="0" xfId="0" applyAlignment="1" applyBorder="1" applyFont="1">
      <alignment horizontal="center" readingOrder="0" vertical="center"/>
    </xf>
    <xf borderId="16" fillId="4" fontId="6" numFmtId="0" xfId="0" applyAlignment="1" applyBorder="1" applyFill="1" applyFont="1">
      <alignment horizontal="center" readingOrder="0" vertical="center"/>
    </xf>
    <xf borderId="16" fillId="0" fontId="6" numFmtId="0" xfId="0" applyAlignment="1" applyBorder="1" applyFont="1">
      <alignment horizontal="center" readingOrder="0" vertical="center"/>
    </xf>
    <xf borderId="17" fillId="5" fontId="7" numFmtId="0" xfId="0" applyAlignment="1" applyBorder="1" applyFill="1" applyFont="1">
      <alignment horizontal="center" vertical="center"/>
    </xf>
    <xf borderId="16" fillId="0" fontId="7" numFmtId="0" xfId="0" applyAlignment="1" applyBorder="1" applyFont="1">
      <alignment horizontal="center" vertical="center"/>
    </xf>
    <xf borderId="18" fillId="0" fontId="7" numFmtId="0" xfId="0" applyAlignment="1" applyBorder="1" applyFont="1">
      <alignment readingOrder="0" vertical="bottom"/>
    </xf>
    <xf borderId="19" fillId="0" fontId="7" numFmtId="0" xfId="0" applyAlignment="1" applyBorder="1" applyFont="1">
      <alignment readingOrder="0" vertical="bottom"/>
    </xf>
    <xf borderId="20" fillId="0" fontId="7" numFmtId="0" xfId="0" applyAlignment="1" applyBorder="1" applyFont="1">
      <alignment readingOrder="0" vertical="bottom"/>
    </xf>
    <xf borderId="20" fillId="3" fontId="7" numFmtId="0" xfId="0" applyAlignment="1" applyBorder="1" applyFont="1">
      <alignment readingOrder="0" vertical="bottom"/>
    </xf>
    <xf borderId="21" fillId="4" fontId="7" numFmtId="0" xfId="0" applyAlignment="1" applyBorder="1" applyFont="1">
      <alignment vertical="bottom"/>
    </xf>
    <xf borderId="22" fillId="3" fontId="7" numFmtId="0" xfId="0" applyAlignment="1" applyBorder="1" applyFont="1">
      <alignment readingOrder="0" vertical="bottom"/>
    </xf>
    <xf borderId="23" fillId="0" fontId="7" numFmtId="0" xfId="0" applyAlignment="1" applyBorder="1" applyFont="1">
      <alignment readingOrder="0" vertical="bottom"/>
    </xf>
    <xf borderId="24" fillId="0" fontId="7" numFmtId="0" xfId="0" applyAlignment="1" applyBorder="1" applyFont="1">
      <alignment readingOrder="0" vertical="bottom"/>
    </xf>
    <xf borderId="22" fillId="3" fontId="8" numFmtId="0" xfId="0" applyAlignment="1" applyBorder="1" applyFont="1">
      <alignment readingOrder="0" vertical="bottom"/>
    </xf>
    <xf borderId="22" fillId="0" fontId="7" numFmtId="0" xfId="0" applyAlignment="1" applyBorder="1" applyFont="1">
      <alignment readingOrder="0" vertical="bottom"/>
    </xf>
    <xf borderId="6" fillId="0" fontId="7" numFmtId="0" xfId="0" applyAlignment="1" applyBorder="1" applyFont="1">
      <alignment readingOrder="0" vertical="bottom"/>
    </xf>
    <xf borderId="25" fillId="0" fontId="7" numFmtId="0" xfId="0" applyAlignment="1" applyBorder="1" applyFont="1">
      <alignment readingOrder="0" vertical="bottom"/>
    </xf>
    <xf borderId="9" fillId="3" fontId="7" numFmtId="0" xfId="0" applyAlignment="1" applyBorder="1" applyFont="1">
      <alignment readingOrder="0" vertical="bottom"/>
    </xf>
    <xf borderId="16" fillId="0" fontId="7" numFmtId="0" xfId="0" applyAlignment="1" applyBorder="1" applyFont="1">
      <alignment readingOrder="0" vertical="bottom"/>
    </xf>
    <xf borderId="9" fillId="0" fontId="7" numFmtId="0" xfId="0" applyAlignment="1" applyBorder="1" applyFont="1">
      <alignment readingOrder="0" vertical="bottom"/>
    </xf>
    <xf borderId="26" fillId="0" fontId="7" numFmtId="0" xfId="0" applyAlignment="1" applyBorder="1" applyFont="1">
      <alignment readingOrder="0" vertical="bottom"/>
    </xf>
    <xf borderId="26" fillId="3" fontId="7" numFmtId="0" xfId="0" applyAlignment="1" applyBorder="1" applyFont="1">
      <alignment readingOrder="0" vertical="bottom"/>
    </xf>
    <xf borderId="22" fillId="3" fontId="7" numFmtId="0" xfId="0" applyAlignment="1" applyBorder="1" applyFont="1">
      <alignment horizontal="right" readingOrder="0" vertical="bottom"/>
    </xf>
    <xf borderId="19" fillId="0" fontId="7" numFmtId="0" xfId="0" applyAlignment="1" applyBorder="1" applyFont="1">
      <alignment vertical="bottom"/>
    </xf>
    <xf borderId="20" fillId="0" fontId="7" numFmtId="0" xfId="0" applyAlignment="1" applyBorder="1" applyFont="1">
      <alignment vertical="bottom"/>
    </xf>
    <xf borderId="24" fillId="0" fontId="7" numFmtId="0" xfId="0" applyAlignment="1" applyBorder="1" applyFont="1">
      <alignment vertical="bottom"/>
    </xf>
    <xf borderId="22" fillId="0" fontId="7" numFmtId="0" xfId="0" applyAlignment="1" applyBorder="1" applyFont="1">
      <alignment vertical="bottom"/>
    </xf>
    <xf borderId="20" fillId="4" fontId="7" numFmtId="0" xfId="0" applyAlignment="1" applyBorder="1" applyFont="1">
      <alignment readingOrder="0" vertical="bottom"/>
    </xf>
    <xf borderId="1" fillId="6" fontId="1" numFmtId="0" xfId="0" applyAlignment="1" applyBorder="1" applyFill="1" applyFont="1">
      <alignment horizontal="center" readingOrder="0" vertical="bottom"/>
    </xf>
    <xf borderId="16" fillId="3" fontId="7" numFmtId="0" xfId="0" applyAlignment="1" applyBorder="1" applyFont="1">
      <alignment horizontal="right" readingOrder="0" vertical="bottom"/>
    </xf>
    <xf borderId="22" fillId="0" fontId="7" numFmtId="0" xfId="0" applyAlignment="1" applyBorder="1" applyFont="1">
      <alignment horizontal="right" readingOrder="0" vertical="bottom"/>
    </xf>
    <xf borderId="16" fillId="0" fontId="7" numFmtId="0" xfId="0" applyAlignment="1" applyBorder="1" applyFont="1">
      <alignment horizontal="right" readingOrder="0" vertical="bottom"/>
    </xf>
    <xf borderId="16" fillId="0" fontId="7" numFmtId="0" xfId="0" applyAlignment="1" applyBorder="1" applyFont="1">
      <alignment horizontal="right" vertical="bottom"/>
    </xf>
    <xf borderId="16" fillId="0" fontId="7" numFmtId="0" xfId="0" applyAlignment="1" applyBorder="1" applyFont="1">
      <alignment horizontal="right" vertical="bottom"/>
    </xf>
    <xf borderId="21" fillId="0" fontId="7" numFmtId="0" xfId="0" applyAlignment="1" applyBorder="1" applyFont="1">
      <alignment vertical="bottom"/>
    </xf>
    <xf borderId="16" fillId="3" fontId="7" numFmtId="0" xfId="0" applyAlignment="1" applyBorder="1" applyFont="1">
      <alignment readingOrder="0" vertical="bottom"/>
    </xf>
    <xf borderId="22" fillId="0" fontId="7" numFmtId="0" xfId="0" applyAlignment="1" applyBorder="1" applyFont="1">
      <alignment horizontal="right" vertical="bottom"/>
    </xf>
    <xf borderId="22" fillId="0" fontId="8" numFmtId="0" xfId="0" applyAlignment="1" applyBorder="1" applyFont="1">
      <alignment readingOrder="0" vertical="bottom"/>
    </xf>
    <xf borderId="25" fillId="0" fontId="7" numFmtId="0" xfId="0" applyAlignment="1" applyBorder="1" applyFont="1">
      <alignment vertical="bottom"/>
    </xf>
    <xf borderId="9" fillId="0" fontId="7" numFmtId="0" xfId="0" applyAlignment="1" applyBorder="1" applyFont="1">
      <alignment vertical="bottom"/>
    </xf>
    <xf borderId="17" fillId="4" fontId="7" numFmtId="0" xfId="0" applyAlignment="1" applyBorder="1" applyFont="1">
      <alignment vertical="bottom"/>
    </xf>
    <xf borderId="22" fillId="0" fontId="7" numFmtId="0" xfId="0" applyAlignment="1" applyBorder="1" applyFont="1">
      <alignment horizontal="right" vertical="bottom"/>
    </xf>
    <xf borderId="20" fillId="0" fontId="8" numFmtId="0" xfId="0" applyAlignment="1" applyBorder="1" applyFont="1">
      <alignment readingOrder="0" vertical="bottom"/>
    </xf>
    <xf borderId="27" fillId="3" fontId="4" numFmtId="0" xfId="0" applyAlignment="1" applyBorder="1" applyFont="1">
      <alignment horizontal="center" readingOrder="0" shrinkToFit="0" vertical="center" wrapText="1"/>
    </xf>
    <xf borderId="28" fillId="3" fontId="4" numFmtId="0" xfId="0" applyAlignment="1" applyBorder="1" applyFont="1">
      <alignment horizontal="center" readingOrder="0" shrinkToFit="0" vertical="center" wrapText="1"/>
    </xf>
    <xf borderId="29" fillId="3" fontId="4" numFmtId="0" xfId="0" applyAlignment="1" applyBorder="1" applyFont="1">
      <alignment horizontal="center" readingOrder="0" shrinkToFit="0" vertical="center" wrapText="1"/>
    </xf>
    <xf borderId="30" fillId="0" fontId="7" numFmtId="0" xfId="0" applyAlignment="1" applyBorder="1" applyFont="1">
      <alignment horizontal="center" readingOrder="0" vertical="bottom"/>
    </xf>
    <xf borderId="24" fillId="0" fontId="7" numFmtId="0" xfId="0" applyAlignment="1" applyBorder="1" applyFont="1">
      <alignment horizontal="center" readingOrder="0" vertical="bottom"/>
    </xf>
    <xf borderId="31" fillId="0" fontId="7" numFmtId="0" xfId="0" applyAlignment="1" applyBorder="1" applyFont="1">
      <alignment horizontal="center" readingOrder="0" vertical="bottom"/>
    </xf>
    <xf borderId="19" fillId="0" fontId="7" numFmtId="0" xfId="0" applyAlignment="1" applyBorder="1" applyFont="1">
      <alignment horizontal="center" readingOrder="0" vertical="bottom"/>
    </xf>
    <xf borderId="19" fillId="0" fontId="7" numFmtId="0" xfId="0" applyAlignment="1" applyBorder="1" applyFont="1">
      <alignment horizontal="center" vertical="bottom"/>
    </xf>
    <xf borderId="25" fillId="0" fontId="7" numFmtId="0" xfId="0" applyAlignment="1" applyBorder="1" applyFont="1">
      <alignment horizontal="center" readingOrder="0" vertical="bottom"/>
    </xf>
    <xf borderId="32" fillId="3" fontId="5" numFmtId="0" xfId="0" applyAlignment="1" applyBorder="1" applyFont="1">
      <alignment horizontal="center" readingOrder="0" vertical="center"/>
    </xf>
    <xf borderId="18" fillId="0" fontId="7" numFmtId="0" xfId="0" applyAlignment="1" applyBorder="1" applyFont="1">
      <alignment horizontal="center" readingOrder="0" vertical="bottom"/>
    </xf>
    <xf borderId="21" fillId="4" fontId="7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88"/>
    <col customWidth="1" min="2" max="5" width="7.75"/>
    <col customWidth="1" min="6" max="9" width="8.63"/>
    <col customWidth="1" min="10" max="15" width="7.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>
      <c r="A2" s="4" t="s">
        <v>1</v>
      </c>
      <c r="B2" s="5" t="s">
        <v>2</v>
      </c>
      <c r="C2" s="3"/>
      <c r="D2" s="5" t="s">
        <v>2</v>
      </c>
      <c r="E2" s="3"/>
      <c r="F2" s="5" t="s">
        <v>2</v>
      </c>
      <c r="G2" s="3"/>
      <c r="H2" s="5" t="s">
        <v>2</v>
      </c>
      <c r="I2" s="3"/>
      <c r="J2" s="5" t="s">
        <v>2</v>
      </c>
      <c r="K2" s="3"/>
      <c r="L2" s="5" t="s">
        <v>2</v>
      </c>
      <c r="M2" s="3"/>
      <c r="N2" s="5" t="s">
        <v>3</v>
      </c>
      <c r="O2" s="3"/>
      <c r="P2" s="6" t="s">
        <v>4</v>
      </c>
      <c r="Q2" s="7" t="s">
        <v>5</v>
      </c>
    </row>
    <row r="3">
      <c r="A3" s="8"/>
      <c r="B3" s="9" t="s">
        <v>6</v>
      </c>
      <c r="C3" s="10"/>
      <c r="D3" s="9" t="s">
        <v>6</v>
      </c>
      <c r="E3" s="10"/>
      <c r="F3" s="9" t="s">
        <v>7</v>
      </c>
      <c r="G3" s="10"/>
      <c r="H3" s="9" t="s">
        <v>7</v>
      </c>
      <c r="I3" s="10"/>
      <c r="J3" s="9" t="s">
        <v>8</v>
      </c>
      <c r="K3" s="10"/>
      <c r="L3" s="9" t="s">
        <v>8</v>
      </c>
      <c r="M3" s="10"/>
      <c r="N3" s="9" t="s">
        <v>6</v>
      </c>
      <c r="O3" s="10"/>
      <c r="P3" s="11"/>
      <c r="Q3" s="12"/>
    </row>
    <row r="4">
      <c r="A4" s="13"/>
      <c r="B4" s="14" t="s">
        <v>9</v>
      </c>
      <c r="C4" s="15"/>
      <c r="D4" s="14" t="s">
        <v>10</v>
      </c>
      <c r="E4" s="15"/>
      <c r="F4" s="14" t="s">
        <v>11</v>
      </c>
      <c r="G4" s="15"/>
      <c r="H4" s="14" t="s">
        <v>12</v>
      </c>
      <c r="I4" s="15"/>
      <c r="J4" s="14" t="s">
        <v>13</v>
      </c>
      <c r="K4" s="15"/>
      <c r="L4" s="14" t="s">
        <v>14</v>
      </c>
      <c r="M4" s="15"/>
      <c r="N4" s="14" t="s">
        <v>15</v>
      </c>
      <c r="O4" s="15"/>
      <c r="P4" s="16"/>
      <c r="Q4" s="17"/>
    </row>
    <row r="5">
      <c r="A5" s="18" t="s">
        <v>16</v>
      </c>
      <c r="B5" s="19" t="s">
        <v>17</v>
      </c>
      <c r="C5" s="20">
        <v>15.0</v>
      </c>
      <c r="D5" s="19" t="s">
        <v>17</v>
      </c>
      <c r="E5" s="20">
        <v>15.0</v>
      </c>
      <c r="F5" s="19" t="s">
        <v>17</v>
      </c>
      <c r="G5" s="21">
        <v>15.0</v>
      </c>
      <c r="H5" s="19" t="s">
        <v>17</v>
      </c>
      <c r="I5" s="21">
        <v>15.0</v>
      </c>
      <c r="J5" s="19" t="s">
        <v>17</v>
      </c>
      <c r="K5" s="21">
        <v>15.0</v>
      </c>
      <c r="L5" s="19" t="s">
        <v>17</v>
      </c>
      <c r="M5" s="21">
        <v>15.0</v>
      </c>
      <c r="N5" s="19" t="s">
        <v>17</v>
      </c>
      <c r="O5" s="21">
        <v>20.0</v>
      </c>
      <c r="P5" s="22"/>
      <c r="Q5" s="23"/>
    </row>
    <row r="6">
      <c r="A6" s="24" t="s">
        <v>18</v>
      </c>
      <c r="B6" s="25">
        <v>3.0</v>
      </c>
      <c r="C6" s="26">
        <v>12.6</v>
      </c>
      <c r="D6" s="25">
        <v>2.0</v>
      </c>
      <c r="E6" s="27">
        <v>13.5</v>
      </c>
      <c r="F6" s="25">
        <v>1.0</v>
      </c>
      <c r="G6" s="27">
        <v>15.0</v>
      </c>
      <c r="H6" s="25"/>
      <c r="I6" s="26"/>
      <c r="J6" s="25">
        <v>1.0</v>
      </c>
      <c r="K6" s="27">
        <v>15.0</v>
      </c>
      <c r="L6" s="25">
        <v>2.0</v>
      </c>
      <c r="M6" s="26">
        <v>13.5</v>
      </c>
      <c r="N6" s="25">
        <v>2.0</v>
      </c>
      <c r="O6" s="27">
        <v>18.0</v>
      </c>
      <c r="P6" s="28">
        <f>G6+K6+O6+E6</f>
        <v>61.5</v>
      </c>
      <c r="Q6" s="26">
        <v>1.0</v>
      </c>
    </row>
    <row r="7">
      <c r="A7" s="24" t="s">
        <v>19</v>
      </c>
      <c r="B7" s="25">
        <v>2.0</v>
      </c>
      <c r="C7" s="27">
        <v>13.5</v>
      </c>
      <c r="D7" s="25">
        <v>3.0</v>
      </c>
      <c r="E7" s="26">
        <v>12.6</v>
      </c>
      <c r="F7" s="25">
        <v>2.0</v>
      </c>
      <c r="G7" s="29">
        <v>13.5</v>
      </c>
      <c r="H7" s="25">
        <v>2.0</v>
      </c>
      <c r="I7" s="27">
        <v>13.5</v>
      </c>
      <c r="J7" s="25">
        <v>3.0</v>
      </c>
      <c r="K7" s="26">
        <v>12.6</v>
      </c>
      <c r="L7" s="25">
        <v>3.0</v>
      </c>
      <c r="M7" s="26">
        <v>12.6</v>
      </c>
      <c r="N7" s="25">
        <v>1.0</v>
      </c>
      <c r="O7" s="27">
        <v>20.0</v>
      </c>
      <c r="P7" s="28">
        <f>O7+C7+G7+I7</f>
        <v>60.5</v>
      </c>
      <c r="Q7" s="26">
        <v>2.0</v>
      </c>
    </row>
    <row r="8">
      <c r="A8" s="30" t="s">
        <v>20</v>
      </c>
      <c r="B8" s="31">
        <v>1.0</v>
      </c>
      <c r="C8" s="32">
        <v>15.0</v>
      </c>
      <c r="D8" s="31">
        <v>1.0</v>
      </c>
      <c r="E8" s="32">
        <v>15.0</v>
      </c>
      <c r="F8" s="31">
        <v>3.0</v>
      </c>
      <c r="G8" s="33">
        <v>12.6</v>
      </c>
      <c r="H8" s="31">
        <v>1.0</v>
      </c>
      <c r="I8" s="29">
        <v>15.0</v>
      </c>
      <c r="J8" s="31">
        <v>2.0</v>
      </c>
      <c r="K8" s="33">
        <v>13.5</v>
      </c>
      <c r="L8" s="31">
        <v>1.0</v>
      </c>
      <c r="M8" s="29">
        <v>15.0</v>
      </c>
      <c r="N8" s="31">
        <v>5.0</v>
      </c>
      <c r="O8" s="33">
        <v>15.0</v>
      </c>
      <c r="P8" s="28">
        <f>C8+E8+O8+M8</f>
        <v>60</v>
      </c>
      <c r="Q8" s="33">
        <v>3.0</v>
      </c>
    </row>
    <row r="9">
      <c r="A9" s="34" t="s">
        <v>21</v>
      </c>
      <c r="B9" s="35">
        <v>4.0</v>
      </c>
      <c r="C9" s="36">
        <v>11.85</v>
      </c>
      <c r="D9" s="35">
        <v>4.0</v>
      </c>
      <c r="E9" s="36">
        <v>11.85</v>
      </c>
      <c r="F9" s="35"/>
      <c r="G9" s="37"/>
      <c r="H9" s="35"/>
      <c r="I9" s="38"/>
      <c r="J9" s="35">
        <v>5.0</v>
      </c>
      <c r="K9" s="38">
        <v>11.25</v>
      </c>
      <c r="L9" s="35">
        <v>4.0</v>
      </c>
      <c r="M9" s="36">
        <v>11.85</v>
      </c>
      <c r="N9" s="35">
        <v>3.0</v>
      </c>
      <c r="O9" s="36">
        <v>16.8</v>
      </c>
      <c r="P9" s="28">
        <f>O9+C9+E9+M9</f>
        <v>52.35</v>
      </c>
      <c r="Q9" s="33">
        <v>4.0</v>
      </c>
    </row>
    <row r="10">
      <c r="A10" s="39" t="s">
        <v>22</v>
      </c>
      <c r="B10" s="39">
        <v>5.0</v>
      </c>
      <c r="C10" s="39">
        <v>11.25</v>
      </c>
      <c r="D10" s="39">
        <v>5.0</v>
      </c>
      <c r="E10" s="39">
        <v>11.25</v>
      </c>
      <c r="F10" s="39">
        <v>4.0</v>
      </c>
      <c r="G10" s="40">
        <v>11.85</v>
      </c>
      <c r="H10" s="39">
        <v>3.0</v>
      </c>
      <c r="I10" s="40">
        <v>12.6</v>
      </c>
      <c r="J10" s="39">
        <v>4.0</v>
      </c>
      <c r="K10" s="40">
        <v>11.85</v>
      </c>
      <c r="L10" s="39">
        <v>5.0</v>
      </c>
      <c r="M10" s="39">
        <v>11.25</v>
      </c>
      <c r="N10" s="39">
        <v>6.0</v>
      </c>
      <c r="O10" s="40">
        <v>14.2</v>
      </c>
      <c r="P10" s="28">
        <f>I10+O10+G10+K10</f>
        <v>50.5</v>
      </c>
      <c r="Q10" s="33">
        <v>5.0</v>
      </c>
    </row>
    <row r="11">
      <c r="A11" s="30" t="s">
        <v>23</v>
      </c>
      <c r="B11" s="25">
        <v>6.0</v>
      </c>
      <c r="C11" s="29">
        <v>10.65</v>
      </c>
      <c r="D11" s="31">
        <v>7.0</v>
      </c>
      <c r="E11" s="33">
        <v>10.05</v>
      </c>
      <c r="F11" s="31">
        <v>7.0</v>
      </c>
      <c r="G11" s="37">
        <v>10.05</v>
      </c>
      <c r="H11" s="31">
        <v>5.0</v>
      </c>
      <c r="I11" s="29">
        <v>11.25</v>
      </c>
      <c r="J11" s="31">
        <v>6.0</v>
      </c>
      <c r="K11" s="29">
        <v>10.65</v>
      </c>
      <c r="L11" s="31">
        <v>8.0</v>
      </c>
      <c r="M11" s="33">
        <v>9.6</v>
      </c>
      <c r="N11" s="31">
        <v>4.0</v>
      </c>
      <c r="O11" s="29">
        <v>15.8</v>
      </c>
      <c r="P11" s="28">
        <f>C11+I11+O11+K11</f>
        <v>48.35</v>
      </c>
      <c r="Q11" s="26">
        <v>6.0</v>
      </c>
    </row>
    <row r="12">
      <c r="A12" s="24" t="s">
        <v>24</v>
      </c>
      <c r="B12" s="25">
        <v>7.0</v>
      </c>
      <c r="C12" s="26">
        <v>10.05</v>
      </c>
      <c r="D12" s="25">
        <v>6.0</v>
      </c>
      <c r="E12" s="27">
        <v>10.65</v>
      </c>
      <c r="F12" s="25">
        <v>6.0</v>
      </c>
      <c r="G12" s="41">
        <v>10.65</v>
      </c>
      <c r="H12" s="25">
        <v>4.0</v>
      </c>
      <c r="I12" s="27">
        <v>11.85</v>
      </c>
      <c r="J12" s="25">
        <v>8.0</v>
      </c>
      <c r="K12" s="26">
        <v>9.6</v>
      </c>
      <c r="L12" s="25">
        <v>6.0</v>
      </c>
      <c r="M12" s="27">
        <v>10.65</v>
      </c>
      <c r="N12" s="42"/>
      <c r="O12" s="43"/>
      <c r="P12" s="28">
        <f>E12+I12+M12+G12</f>
        <v>43.8</v>
      </c>
      <c r="Q12" s="26">
        <v>7.0</v>
      </c>
    </row>
    <row r="13">
      <c r="A13" s="30" t="s">
        <v>25</v>
      </c>
      <c r="B13" s="31"/>
      <c r="C13" s="33"/>
      <c r="D13" s="31"/>
      <c r="E13" s="33"/>
      <c r="F13" s="31">
        <v>8.0</v>
      </c>
      <c r="G13" s="29">
        <v>9.6</v>
      </c>
      <c r="H13" s="31">
        <v>6.0</v>
      </c>
      <c r="I13" s="29">
        <v>10.65</v>
      </c>
      <c r="J13" s="31">
        <v>9.0</v>
      </c>
      <c r="K13" s="29">
        <v>9.15</v>
      </c>
      <c r="L13" s="31">
        <v>9.0</v>
      </c>
      <c r="M13" s="29">
        <v>9.15</v>
      </c>
      <c r="N13" s="44"/>
      <c r="O13" s="45"/>
      <c r="P13" s="28">
        <f>G13+I13+K13+M13</f>
        <v>38.55</v>
      </c>
      <c r="Q13" s="26">
        <v>8.0</v>
      </c>
    </row>
    <row r="14">
      <c r="A14" s="24" t="s">
        <v>26</v>
      </c>
      <c r="B14" s="25"/>
      <c r="C14" s="26"/>
      <c r="D14" s="25"/>
      <c r="E14" s="26"/>
      <c r="F14" s="25">
        <v>5.0</v>
      </c>
      <c r="G14" s="27">
        <v>11.25</v>
      </c>
      <c r="H14" s="25"/>
      <c r="I14" s="26"/>
      <c r="J14" s="25">
        <v>7.0</v>
      </c>
      <c r="K14" s="27">
        <v>10.05</v>
      </c>
      <c r="L14" s="25">
        <v>7.0</v>
      </c>
      <c r="M14" s="27">
        <v>10.05</v>
      </c>
      <c r="N14" s="42"/>
      <c r="O14" s="43"/>
      <c r="P14" s="28">
        <f>C14+E14+G14+K14+M14</f>
        <v>31.35</v>
      </c>
      <c r="Q14" s="26">
        <v>9.0</v>
      </c>
    </row>
    <row r="15">
      <c r="A15" s="24"/>
      <c r="B15" s="25"/>
      <c r="C15" s="26"/>
      <c r="D15" s="25"/>
      <c r="E15" s="26"/>
      <c r="F15" s="42"/>
      <c r="G15" s="26"/>
      <c r="H15" s="42"/>
      <c r="I15" s="43"/>
      <c r="J15" s="42"/>
      <c r="K15" s="26"/>
      <c r="L15" s="42"/>
      <c r="M15" s="43"/>
      <c r="N15" s="42"/>
      <c r="O15" s="43"/>
      <c r="P15" s="28">
        <f>C15+E15+G15+I15+K15+M15+O15</f>
        <v>0</v>
      </c>
      <c r="Q15" s="33"/>
    </row>
    <row r="16">
      <c r="A16" s="24"/>
      <c r="B16" s="25"/>
      <c r="C16" s="46"/>
      <c r="D16" s="25"/>
      <c r="E16" s="46"/>
      <c r="F16" s="25"/>
      <c r="G16" s="46"/>
      <c r="H16" s="25"/>
      <c r="I16" s="43"/>
      <c r="J16" s="25"/>
      <c r="K16" s="46"/>
      <c r="L16" s="25"/>
      <c r="M16" s="26"/>
      <c r="N16" s="42"/>
      <c r="O16" s="43"/>
      <c r="P16" s="28">
        <f>E16+G16+I16+K16+M16+O16</f>
        <v>0</v>
      </c>
      <c r="Q16" s="26"/>
    </row>
    <row r="17">
      <c r="A17" s="47" t="s">
        <v>27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</row>
    <row r="18">
      <c r="A18" s="4" t="s">
        <v>1</v>
      </c>
      <c r="B18" s="5" t="s">
        <v>2</v>
      </c>
      <c r="C18" s="3"/>
      <c r="D18" s="5" t="s">
        <v>2</v>
      </c>
      <c r="E18" s="3"/>
      <c r="F18" s="5" t="s">
        <v>2</v>
      </c>
      <c r="G18" s="3"/>
      <c r="H18" s="5" t="s">
        <v>2</v>
      </c>
      <c r="I18" s="3"/>
      <c r="J18" s="5" t="s">
        <v>2</v>
      </c>
      <c r="K18" s="3"/>
      <c r="L18" s="5" t="s">
        <v>2</v>
      </c>
      <c r="M18" s="3"/>
      <c r="N18" s="5" t="s">
        <v>3</v>
      </c>
      <c r="O18" s="3"/>
      <c r="P18" s="6" t="s">
        <v>4</v>
      </c>
      <c r="Q18" s="7" t="s">
        <v>5</v>
      </c>
    </row>
    <row r="19">
      <c r="A19" s="8"/>
      <c r="B19" s="9" t="s">
        <v>6</v>
      </c>
      <c r="C19" s="10"/>
      <c r="D19" s="9" t="s">
        <v>6</v>
      </c>
      <c r="E19" s="10"/>
      <c r="F19" s="9" t="s">
        <v>7</v>
      </c>
      <c r="G19" s="10"/>
      <c r="H19" s="9" t="s">
        <v>7</v>
      </c>
      <c r="I19" s="10"/>
      <c r="J19" s="9" t="s">
        <v>8</v>
      </c>
      <c r="K19" s="10"/>
      <c r="L19" s="9" t="s">
        <v>8</v>
      </c>
      <c r="M19" s="10"/>
      <c r="N19" s="9" t="s">
        <v>6</v>
      </c>
      <c r="O19" s="10"/>
      <c r="P19" s="11"/>
      <c r="Q19" s="12"/>
    </row>
    <row r="20">
      <c r="A20" s="13"/>
      <c r="B20" s="14" t="s">
        <v>9</v>
      </c>
      <c r="C20" s="15"/>
      <c r="D20" s="14" t="s">
        <v>10</v>
      </c>
      <c r="E20" s="15"/>
      <c r="F20" s="14" t="s">
        <v>11</v>
      </c>
      <c r="G20" s="15"/>
      <c r="H20" s="14" t="s">
        <v>12</v>
      </c>
      <c r="I20" s="15"/>
      <c r="J20" s="14" t="s">
        <v>13</v>
      </c>
      <c r="K20" s="15"/>
      <c r="L20" s="14" t="s">
        <v>14</v>
      </c>
      <c r="M20" s="15"/>
      <c r="N20" s="14" t="s">
        <v>15</v>
      </c>
      <c r="O20" s="15"/>
      <c r="P20" s="16"/>
      <c r="Q20" s="17"/>
    </row>
    <row r="21">
      <c r="A21" s="18" t="s">
        <v>16</v>
      </c>
      <c r="B21" s="19" t="s">
        <v>17</v>
      </c>
      <c r="C21" s="20">
        <v>15.0</v>
      </c>
      <c r="D21" s="19" t="s">
        <v>17</v>
      </c>
      <c r="E21" s="20">
        <v>15.0</v>
      </c>
      <c r="F21" s="19" t="s">
        <v>17</v>
      </c>
      <c r="G21" s="21">
        <v>15.0</v>
      </c>
      <c r="H21" s="19" t="s">
        <v>17</v>
      </c>
      <c r="I21" s="21">
        <v>15.0</v>
      </c>
      <c r="J21" s="19" t="s">
        <v>17</v>
      </c>
      <c r="K21" s="21">
        <v>15.0</v>
      </c>
      <c r="L21" s="19" t="s">
        <v>17</v>
      </c>
      <c r="M21" s="21">
        <v>15.0</v>
      </c>
      <c r="N21" s="19" t="s">
        <v>17</v>
      </c>
      <c r="O21" s="21">
        <v>20.0</v>
      </c>
      <c r="P21" s="22"/>
      <c r="Q21" s="23"/>
    </row>
    <row r="22">
      <c r="A22" s="30" t="s">
        <v>28</v>
      </c>
      <c r="B22" s="31">
        <v>1.0</v>
      </c>
      <c r="C22" s="32">
        <v>15.0</v>
      </c>
      <c r="D22" s="31">
        <v>1.0</v>
      </c>
      <c r="E22" s="48">
        <v>15.0</v>
      </c>
      <c r="F22" s="31">
        <v>4.0</v>
      </c>
      <c r="G22" s="49">
        <v>11.85</v>
      </c>
      <c r="H22" s="31">
        <v>1.0</v>
      </c>
      <c r="I22" s="41">
        <v>15.0</v>
      </c>
      <c r="J22" s="31">
        <v>1.0</v>
      </c>
      <c r="K22" s="50">
        <v>15.0</v>
      </c>
      <c r="L22" s="31">
        <v>1.0</v>
      </c>
      <c r="M22" s="50">
        <v>15.0</v>
      </c>
      <c r="N22" s="31">
        <v>1.0</v>
      </c>
      <c r="O22" s="29">
        <v>20.0</v>
      </c>
      <c r="P22" s="28">
        <f>O22+C22+E22+I22</f>
        <v>65</v>
      </c>
      <c r="Q22" s="33">
        <v>1.0</v>
      </c>
    </row>
    <row r="23">
      <c r="A23" s="24" t="s">
        <v>29</v>
      </c>
      <c r="B23" s="31">
        <v>2.0</v>
      </c>
      <c r="C23" s="27">
        <v>13.5</v>
      </c>
      <c r="D23" s="25"/>
      <c r="E23" s="51"/>
      <c r="F23" s="25">
        <v>8.0</v>
      </c>
      <c r="G23" s="50">
        <v>9.6</v>
      </c>
      <c r="H23" s="25">
        <v>5.0</v>
      </c>
      <c r="I23" s="48">
        <v>11.25</v>
      </c>
      <c r="J23" s="25">
        <v>5.0</v>
      </c>
      <c r="K23" s="50">
        <v>11.25</v>
      </c>
      <c r="L23" s="25">
        <v>2.0</v>
      </c>
      <c r="M23" s="48">
        <v>13.5</v>
      </c>
      <c r="N23" s="25">
        <v>2.0</v>
      </c>
      <c r="O23" s="27">
        <f>(90*20)/100</f>
        <v>18</v>
      </c>
      <c r="P23" s="28">
        <f>O23+C23+M23+I23</f>
        <v>56.25</v>
      </c>
      <c r="Q23" s="26">
        <v>2.0</v>
      </c>
    </row>
    <row r="24">
      <c r="A24" s="24" t="s">
        <v>30</v>
      </c>
      <c r="B24" s="25">
        <v>3.0</v>
      </c>
      <c r="C24" s="27">
        <v>12.6</v>
      </c>
      <c r="D24" s="25">
        <v>3.0</v>
      </c>
      <c r="E24" s="48">
        <v>12.6</v>
      </c>
      <c r="F24" s="25"/>
      <c r="G24" s="51"/>
      <c r="H24" s="25"/>
      <c r="I24" s="51"/>
      <c r="J24" s="25">
        <v>9.0</v>
      </c>
      <c r="K24" s="50">
        <v>9.15</v>
      </c>
      <c r="L24" s="25">
        <v>4.0</v>
      </c>
      <c r="M24" s="48">
        <v>11.85</v>
      </c>
      <c r="N24" s="25">
        <v>3.0</v>
      </c>
      <c r="O24" s="27">
        <f>(84*20)/100</f>
        <v>16.8</v>
      </c>
      <c r="P24" s="28">
        <f>O24+C24+E24+M24</f>
        <v>53.85</v>
      </c>
      <c r="Q24" s="33">
        <v>3.0</v>
      </c>
    </row>
    <row r="25">
      <c r="A25" s="24" t="s">
        <v>31</v>
      </c>
      <c r="B25" s="25">
        <v>5.0</v>
      </c>
      <c r="C25" s="26">
        <v>11.25</v>
      </c>
      <c r="D25" s="25">
        <v>2.0</v>
      </c>
      <c r="E25" s="48">
        <v>13.5</v>
      </c>
      <c r="F25" s="25">
        <v>6.0</v>
      </c>
      <c r="G25" s="50">
        <v>10.65</v>
      </c>
      <c r="H25" s="25">
        <v>3.0</v>
      </c>
      <c r="I25" s="48">
        <v>12.6</v>
      </c>
      <c r="J25" s="25">
        <v>6.0</v>
      </c>
      <c r="K25" s="50">
        <v>10.65</v>
      </c>
      <c r="L25" s="25">
        <v>3.0</v>
      </c>
      <c r="M25" s="41">
        <v>12.6</v>
      </c>
      <c r="N25" s="25">
        <v>8.0</v>
      </c>
      <c r="O25" s="27">
        <f>(64*20)/100</f>
        <v>12.8</v>
      </c>
      <c r="P25" s="28">
        <f>E25+I25+O25+M25</f>
        <v>51.5</v>
      </c>
      <c r="Q25" s="26">
        <v>5.0</v>
      </c>
    </row>
    <row r="26">
      <c r="A26" s="24" t="s">
        <v>32</v>
      </c>
      <c r="B26" s="25">
        <v>6.0</v>
      </c>
      <c r="C26" s="29">
        <v>10.65</v>
      </c>
      <c r="D26" s="25">
        <v>9.0</v>
      </c>
      <c r="E26" s="50">
        <v>9.15</v>
      </c>
      <c r="F26" s="25">
        <v>2.0</v>
      </c>
      <c r="G26" s="48">
        <v>13.5</v>
      </c>
      <c r="H26" s="25">
        <v>4.0</v>
      </c>
      <c r="I26" s="48">
        <v>11.85</v>
      </c>
      <c r="J26" s="25"/>
      <c r="K26" s="51"/>
      <c r="L26" s="25"/>
      <c r="M26" s="52"/>
      <c r="N26" s="25">
        <v>6.0</v>
      </c>
      <c r="O26" s="27">
        <f>(71*20)/100</f>
        <v>14.2</v>
      </c>
      <c r="P26" s="28">
        <f>G26+I26+O26+C26</f>
        <v>50.2</v>
      </c>
      <c r="Q26" s="33">
        <v>4.0</v>
      </c>
    </row>
    <row r="27">
      <c r="A27" s="24" t="s">
        <v>33</v>
      </c>
      <c r="B27" s="25">
        <v>8.0</v>
      </c>
      <c r="C27" s="33">
        <v>9.6</v>
      </c>
      <c r="D27" s="25">
        <v>7.0</v>
      </c>
      <c r="E27" s="48">
        <v>10.05</v>
      </c>
      <c r="F27" s="25">
        <v>10.0</v>
      </c>
      <c r="G27" s="50">
        <v>8.7</v>
      </c>
      <c r="H27" s="25">
        <v>2.0</v>
      </c>
      <c r="I27" s="48">
        <v>13.5</v>
      </c>
      <c r="J27" s="25">
        <v>4.0</v>
      </c>
      <c r="K27" s="48">
        <v>11.85</v>
      </c>
      <c r="L27" s="25">
        <v>11.0</v>
      </c>
      <c r="M27" s="50">
        <v>8.25</v>
      </c>
      <c r="N27" s="25">
        <v>9.0</v>
      </c>
      <c r="O27" s="27">
        <f>(61*20)/100</f>
        <v>12.2</v>
      </c>
      <c r="P27" s="28">
        <f>O27+I27+K27+E27</f>
        <v>47.6</v>
      </c>
      <c r="Q27" s="33">
        <v>6.0</v>
      </c>
    </row>
    <row r="28">
      <c r="A28" s="24" t="s">
        <v>34</v>
      </c>
      <c r="B28" s="31">
        <v>7.0</v>
      </c>
      <c r="C28" s="27">
        <v>10.05</v>
      </c>
      <c r="D28" s="25">
        <v>8.0</v>
      </c>
      <c r="E28" s="50">
        <v>9.6</v>
      </c>
      <c r="F28" s="25">
        <v>9.0</v>
      </c>
      <c r="G28" s="50">
        <v>9.15</v>
      </c>
      <c r="H28" s="25">
        <v>6.0</v>
      </c>
      <c r="I28" s="48">
        <v>10.65</v>
      </c>
      <c r="J28" s="25">
        <v>3.0</v>
      </c>
      <c r="K28" s="48">
        <v>12.6</v>
      </c>
      <c r="L28" s="25">
        <v>9.0</v>
      </c>
      <c r="M28" s="50">
        <v>9.15</v>
      </c>
      <c r="N28" s="25">
        <v>7.0</v>
      </c>
      <c r="O28" s="27">
        <f>(67*20)/100</f>
        <v>13.4</v>
      </c>
      <c r="P28" s="53">
        <f>O28+K28+I28+C28</f>
        <v>46.7</v>
      </c>
      <c r="Q28" s="33">
        <v>7.0</v>
      </c>
    </row>
    <row r="29">
      <c r="A29" s="24" t="s">
        <v>35</v>
      </c>
      <c r="B29" s="25">
        <v>9.0</v>
      </c>
      <c r="C29" s="27">
        <v>9.15</v>
      </c>
      <c r="D29" s="25">
        <v>13.0</v>
      </c>
      <c r="E29" s="50">
        <v>7.35</v>
      </c>
      <c r="F29" s="25"/>
      <c r="G29" s="51"/>
      <c r="H29" s="25"/>
      <c r="I29" s="52"/>
      <c r="J29" s="25">
        <v>7.0</v>
      </c>
      <c r="K29" s="48">
        <v>10.05</v>
      </c>
      <c r="L29" s="25">
        <v>10.0</v>
      </c>
      <c r="M29" s="48">
        <v>8.7</v>
      </c>
      <c r="N29" s="25">
        <v>5.0</v>
      </c>
      <c r="O29" s="27">
        <f>(75*20)/100</f>
        <v>15</v>
      </c>
      <c r="P29" s="28">
        <f>K29+O29+C29+M29</f>
        <v>42.9</v>
      </c>
      <c r="Q29" s="26">
        <v>8.0</v>
      </c>
    </row>
    <row r="30">
      <c r="A30" s="24" t="s">
        <v>36</v>
      </c>
      <c r="B30" s="31">
        <v>11.0</v>
      </c>
      <c r="C30" s="27">
        <v>8.25</v>
      </c>
      <c r="D30" s="25">
        <v>11.0</v>
      </c>
      <c r="E30" s="48">
        <v>8.25</v>
      </c>
      <c r="F30" s="25">
        <v>11.0</v>
      </c>
      <c r="G30" s="50">
        <v>8.25</v>
      </c>
      <c r="H30" s="25">
        <v>7.0</v>
      </c>
      <c r="I30" s="48">
        <v>10.05</v>
      </c>
      <c r="J30" s="25">
        <v>11.0</v>
      </c>
      <c r="K30" s="50">
        <v>8.25</v>
      </c>
      <c r="L30" s="25">
        <v>13.0</v>
      </c>
      <c r="M30" s="50">
        <v>7.35</v>
      </c>
      <c r="N30" s="25">
        <v>4.0</v>
      </c>
      <c r="O30" s="27">
        <f>(79*20)/100</f>
        <v>15.8</v>
      </c>
      <c r="P30" s="28">
        <f>O30+I30+C30+E30</f>
        <v>42.35</v>
      </c>
      <c r="Q30" s="33">
        <v>9.0</v>
      </c>
    </row>
    <row r="31">
      <c r="A31" s="24" t="s">
        <v>37</v>
      </c>
      <c r="B31" s="31">
        <v>10.0</v>
      </c>
      <c r="C31" s="27">
        <v>8.7</v>
      </c>
      <c r="D31" s="25">
        <v>10.0</v>
      </c>
      <c r="E31" s="54">
        <v>8.7</v>
      </c>
      <c r="F31" s="25"/>
      <c r="G31" s="51"/>
      <c r="H31" s="25"/>
      <c r="I31" s="52"/>
      <c r="J31" s="25">
        <v>2.0</v>
      </c>
      <c r="K31" s="48">
        <v>13.5</v>
      </c>
      <c r="L31" s="25">
        <v>5.0</v>
      </c>
      <c r="M31" s="48">
        <v>11.25</v>
      </c>
      <c r="N31" s="42"/>
      <c r="O31" s="43"/>
      <c r="P31" s="28">
        <f>M31+K31+C31+E31</f>
        <v>42.15</v>
      </c>
      <c r="Q31" s="33">
        <v>10.0</v>
      </c>
    </row>
    <row r="32">
      <c r="A32" s="24" t="s">
        <v>38</v>
      </c>
      <c r="B32" s="25">
        <v>14.0</v>
      </c>
      <c r="C32" s="33">
        <v>6.21</v>
      </c>
      <c r="D32" s="25">
        <v>6.0</v>
      </c>
      <c r="E32" s="41">
        <v>10.65</v>
      </c>
      <c r="F32" s="25">
        <v>5.0</v>
      </c>
      <c r="G32" s="48">
        <v>11.25</v>
      </c>
      <c r="H32" s="25">
        <v>9.0</v>
      </c>
      <c r="I32" s="50">
        <v>9.15</v>
      </c>
      <c r="J32" s="25">
        <v>8.0</v>
      </c>
      <c r="K32" s="48">
        <v>9.6</v>
      </c>
      <c r="L32" s="25">
        <v>7.0</v>
      </c>
      <c r="M32" s="48">
        <v>10.05</v>
      </c>
      <c r="N32" s="25"/>
      <c r="O32" s="26"/>
      <c r="P32" s="28">
        <f>M32+G32+E32+K32</f>
        <v>41.55</v>
      </c>
      <c r="Q32" s="26">
        <v>11.0</v>
      </c>
    </row>
    <row r="33">
      <c r="A33" s="24" t="s">
        <v>39</v>
      </c>
      <c r="B33" s="31">
        <v>12.0</v>
      </c>
      <c r="C33" s="27">
        <v>7.8</v>
      </c>
      <c r="D33" s="25">
        <v>5.0</v>
      </c>
      <c r="E33" s="48">
        <v>11.25</v>
      </c>
      <c r="F33" s="25">
        <v>13.0</v>
      </c>
      <c r="G33" s="50">
        <v>7.35</v>
      </c>
      <c r="H33" s="25">
        <v>11.0</v>
      </c>
      <c r="I33" s="48">
        <v>8.25</v>
      </c>
      <c r="J33" s="25">
        <v>10.0</v>
      </c>
      <c r="K33" s="48">
        <v>8.7</v>
      </c>
      <c r="L33" s="25">
        <v>14.0</v>
      </c>
      <c r="M33" s="50">
        <v>6.21</v>
      </c>
      <c r="N33" s="25"/>
      <c r="O33" s="26"/>
      <c r="P33" s="28">
        <f>E33+K33+I33+C33</f>
        <v>36</v>
      </c>
      <c r="Q33" s="33">
        <v>12.0</v>
      </c>
    </row>
    <row r="34">
      <c r="A34" s="24" t="s">
        <v>40</v>
      </c>
      <c r="B34" s="25">
        <v>4.0</v>
      </c>
      <c r="C34" s="27">
        <v>11.85</v>
      </c>
      <c r="D34" s="25"/>
      <c r="E34" s="55"/>
      <c r="F34" s="25">
        <v>1.0</v>
      </c>
      <c r="G34" s="48">
        <v>15.0</v>
      </c>
      <c r="H34" s="25"/>
      <c r="I34" s="52"/>
      <c r="J34" s="25"/>
      <c r="K34" s="55"/>
      <c r="L34" s="25"/>
      <c r="M34" s="52"/>
      <c r="N34" s="25"/>
      <c r="O34" s="26"/>
      <c r="P34" s="28">
        <f>C34+G34</f>
        <v>26.85</v>
      </c>
      <c r="Q34" s="33">
        <v>13.0</v>
      </c>
    </row>
    <row r="35">
      <c r="A35" s="24" t="s">
        <v>41</v>
      </c>
      <c r="B35" s="31"/>
      <c r="C35" s="26"/>
      <c r="D35" s="25"/>
      <c r="E35" s="51"/>
      <c r="F35" s="25">
        <v>3.0</v>
      </c>
      <c r="G35" s="48">
        <v>12.6</v>
      </c>
      <c r="H35" s="25"/>
      <c r="I35" s="52"/>
      <c r="J35" s="25"/>
      <c r="K35" s="51"/>
      <c r="L35" s="25">
        <v>8.0</v>
      </c>
      <c r="M35" s="48">
        <v>9.6</v>
      </c>
      <c r="N35" s="25"/>
      <c r="O35" s="26"/>
      <c r="P35" s="28">
        <f t="shared" ref="P35:P36" si="1">C35+E35+G35+I35+K35+M35</f>
        <v>22.2</v>
      </c>
      <c r="Q35" s="26">
        <v>14.0</v>
      </c>
    </row>
    <row r="36">
      <c r="A36" s="24" t="s">
        <v>42</v>
      </c>
      <c r="B36" s="31"/>
      <c r="C36" s="26"/>
      <c r="D36" s="25"/>
      <c r="E36" s="51"/>
      <c r="F36" s="25">
        <v>7.0</v>
      </c>
      <c r="G36" s="48">
        <v>10.05</v>
      </c>
      <c r="H36" s="25"/>
      <c r="I36" s="52"/>
      <c r="J36" s="25"/>
      <c r="K36" s="51"/>
      <c r="L36" s="25">
        <v>6.0</v>
      </c>
      <c r="M36" s="48">
        <v>10.65</v>
      </c>
      <c r="N36" s="25"/>
      <c r="O36" s="26"/>
      <c r="P36" s="28">
        <f t="shared" si="1"/>
        <v>20.7</v>
      </c>
      <c r="Q36" s="33">
        <v>15.0</v>
      </c>
    </row>
    <row r="37">
      <c r="A37" s="24" t="s">
        <v>43</v>
      </c>
      <c r="B37" s="31">
        <v>13.0</v>
      </c>
      <c r="C37" s="27">
        <v>7.35</v>
      </c>
      <c r="D37" s="25">
        <v>4.0</v>
      </c>
      <c r="E37" s="48">
        <v>11.85</v>
      </c>
      <c r="F37" s="25"/>
      <c r="G37" s="51"/>
      <c r="H37" s="25"/>
      <c r="I37" s="52"/>
      <c r="J37" s="25"/>
      <c r="K37" s="51"/>
      <c r="L37" s="25"/>
      <c r="M37" s="52"/>
      <c r="N37" s="25"/>
      <c r="O37" s="26"/>
      <c r="P37" s="28">
        <f>C37+E37+G37+I37</f>
        <v>19.2</v>
      </c>
      <c r="Q37" s="33">
        <v>16.0</v>
      </c>
    </row>
    <row r="38">
      <c r="A38" s="24" t="s">
        <v>44</v>
      </c>
      <c r="B38" s="31"/>
      <c r="C38" s="26"/>
      <c r="D38" s="25"/>
      <c r="E38" s="51"/>
      <c r="F38" s="25"/>
      <c r="G38" s="50"/>
      <c r="H38" s="25"/>
      <c r="I38" s="52"/>
      <c r="J38" s="25">
        <v>12.0</v>
      </c>
      <c r="K38" s="48">
        <v>7.8</v>
      </c>
      <c r="L38" s="25">
        <v>12.0</v>
      </c>
      <c r="M38" s="48">
        <v>7.8</v>
      </c>
      <c r="N38" s="25">
        <v>11.0</v>
      </c>
      <c r="O38" s="27">
        <f>(55*20)/100</f>
        <v>11</v>
      </c>
      <c r="P38" s="28">
        <f>C38+E38+G38+I38+K38+M38+O38</f>
        <v>26.6</v>
      </c>
      <c r="Q38" s="26">
        <v>17.0</v>
      </c>
    </row>
    <row r="39">
      <c r="A39" s="24" t="s">
        <v>45</v>
      </c>
      <c r="B39" s="31"/>
      <c r="C39" s="26"/>
      <c r="D39" s="25">
        <v>12.0</v>
      </c>
      <c r="E39" s="48">
        <v>7.8</v>
      </c>
      <c r="F39" s="25"/>
      <c r="G39" s="51"/>
      <c r="H39" s="25">
        <v>8.0</v>
      </c>
      <c r="I39" s="48">
        <v>9.6</v>
      </c>
      <c r="J39" s="25"/>
      <c r="K39" s="51"/>
      <c r="L39" s="25"/>
      <c r="M39" s="52"/>
      <c r="N39" s="25"/>
      <c r="O39" s="26"/>
      <c r="P39" s="28">
        <f>C39+E39+G39+I39</f>
        <v>17.4</v>
      </c>
      <c r="Q39" s="33">
        <v>18.0</v>
      </c>
    </row>
    <row r="40">
      <c r="A40" s="24" t="s">
        <v>46</v>
      </c>
      <c r="B40" s="31"/>
      <c r="C40" s="26"/>
      <c r="D40" s="25"/>
      <c r="E40" s="51"/>
      <c r="F40" s="25">
        <v>12.0</v>
      </c>
      <c r="G40" s="48">
        <v>7.8</v>
      </c>
      <c r="H40" s="25">
        <v>10.0</v>
      </c>
      <c r="I40" s="48">
        <v>8.7</v>
      </c>
      <c r="J40" s="25"/>
      <c r="K40" s="51"/>
      <c r="L40" s="25"/>
      <c r="M40" s="52"/>
      <c r="N40" s="25"/>
      <c r="O40" s="26"/>
      <c r="P40" s="28">
        <f t="shared" ref="P40:P41" si="2">C40+E40+G40+I40+K40+M40</f>
        <v>16.5</v>
      </c>
      <c r="Q40" s="33">
        <v>19.0</v>
      </c>
    </row>
    <row r="41">
      <c r="A41" s="24" t="s">
        <v>47</v>
      </c>
      <c r="B41" s="31"/>
      <c r="C41" s="26"/>
      <c r="D41" s="25"/>
      <c r="E41" s="51"/>
      <c r="F41" s="25">
        <v>14.0</v>
      </c>
      <c r="G41" s="48">
        <v>6.21</v>
      </c>
      <c r="H41" s="25"/>
      <c r="I41" s="52"/>
      <c r="J41" s="25"/>
      <c r="K41" s="51"/>
      <c r="L41" s="25"/>
      <c r="M41" s="52"/>
      <c r="N41" s="25"/>
      <c r="O41" s="26"/>
      <c r="P41" s="28">
        <f t="shared" si="2"/>
        <v>6.21</v>
      </c>
      <c r="Q41" s="26">
        <v>20.0</v>
      </c>
    </row>
    <row r="42">
      <c r="A42" s="24"/>
      <c r="B42" s="31"/>
      <c r="C42" s="26"/>
      <c r="D42" s="25"/>
      <c r="E42" s="51"/>
      <c r="F42" s="25"/>
      <c r="G42" s="51"/>
      <c r="H42" s="25"/>
      <c r="I42" s="52"/>
      <c r="J42" s="25"/>
      <c r="K42" s="51"/>
      <c r="L42" s="25"/>
      <c r="M42" s="52"/>
      <c r="N42" s="25"/>
      <c r="O42" s="26"/>
      <c r="P42" s="28">
        <f>C42+E42+K42+M42</f>
        <v>0</v>
      </c>
      <c r="Q42" s="33"/>
    </row>
  </sheetData>
  <mergeCells count="50">
    <mergeCell ref="B2:C2"/>
    <mergeCell ref="B4:C4"/>
    <mergeCell ref="L4:M4"/>
    <mergeCell ref="N4:O4"/>
    <mergeCell ref="A2:A4"/>
    <mergeCell ref="A18:A20"/>
    <mergeCell ref="A1:Q1"/>
    <mergeCell ref="D2:E2"/>
    <mergeCell ref="F2:G2"/>
    <mergeCell ref="H2:I2"/>
    <mergeCell ref="J2:K2"/>
    <mergeCell ref="N3:O3"/>
    <mergeCell ref="A17:Q17"/>
    <mergeCell ref="P18:P20"/>
    <mergeCell ref="Q18:Q20"/>
    <mergeCell ref="B18:C18"/>
    <mergeCell ref="D18:E18"/>
    <mergeCell ref="F18:G18"/>
    <mergeCell ref="H18:I18"/>
    <mergeCell ref="J18:K18"/>
    <mergeCell ref="L18:M18"/>
    <mergeCell ref="N18:O18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P4"/>
    <mergeCell ref="Q2:Q4"/>
    <mergeCell ref="B3:C3"/>
    <mergeCell ref="D3:E3"/>
    <mergeCell ref="F3:G3"/>
    <mergeCell ref="H3:I3"/>
    <mergeCell ref="J3:K3"/>
    <mergeCell ref="L3:M3"/>
    <mergeCell ref="D4:E4"/>
    <mergeCell ref="F4:G4"/>
    <mergeCell ref="H4:I4"/>
    <mergeCell ref="J4:K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88"/>
    <col customWidth="1" min="2" max="5" width="7.75"/>
    <col customWidth="1" min="6" max="9" width="8.63"/>
    <col customWidth="1" min="10" max="15" width="7.75"/>
  </cols>
  <sheetData>
    <row r="1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>
      <c r="A2" s="4" t="s">
        <v>1</v>
      </c>
      <c r="B2" s="5" t="s">
        <v>2</v>
      </c>
      <c r="C2" s="3"/>
      <c r="D2" s="5" t="s">
        <v>2</v>
      </c>
      <c r="E2" s="3"/>
      <c r="F2" s="5" t="s">
        <v>2</v>
      </c>
      <c r="G2" s="3"/>
      <c r="H2" s="5" t="s">
        <v>2</v>
      </c>
      <c r="I2" s="3"/>
      <c r="J2" s="5" t="s">
        <v>2</v>
      </c>
      <c r="K2" s="3"/>
      <c r="L2" s="5" t="s">
        <v>2</v>
      </c>
      <c r="M2" s="3"/>
      <c r="N2" s="5" t="s">
        <v>3</v>
      </c>
      <c r="O2" s="3"/>
      <c r="P2" s="6" t="s">
        <v>4</v>
      </c>
      <c r="Q2" s="7" t="s">
        <v>5</v>
      </c>
    </row>
    <row r="3">
      <c r="A3" s="8"/>
      <c r="B3" s="9" t="s">
        <v>6</v>
      </c>
      <c r="C3" s="10"/>
      <c r="D3" s="9" t="s">
        <v>6</v>
      </c>
      <c r="E3" s="10"/>
      <c r="F3" s="9" t="s">
        <v>7</v>
      </c>
      <c r="G3" s="10"/>
      <c r="H3" s="9" t="s">
        <v>7</v>
      </c>
      <c r="I3" s="10"/>
      <c r="J3" s="9" t="s">
        <v>8</v>
      </c>
      <c r="K3" s="10"/>
      <c r="L3" s="9" t="s">
        <v>8</v>
      </c>
      <c r="M3" s="10"/>
      <c r="N3" s="9" t="s">
        <v>6</v>
      </c>
      <c r="O3" s="10"/>
      <c r="P3" s="11"/>
      <c r="Q3" s="12"/>
    </row>
    <row r="4">
      <c r="A4" s="13"/>
      <c r="B4" s="14" t="s">
        <v>9</v>
      </c>
      <c r="C4" s="15"/>
      <c r="D4" s="14" t="s">
        <v>10</v>
      </c>
      <c r="E4" s="15"/>
      <c r="F4" s="14" t="s">
        <v>11</v>
      </c>
      <c r="G4" s="15"/>
      <c r="H4" s="14" t="s">
        <v>12</v>
      </c>
      <c r="I4" s="15"/>
      <c r="J4" s="14" t="s">
        <v>13</v>
      </c>
      <c r="K4" s="15"/>
      <c r="L4" s="14" t="s">
        <v>14</v>
      </c>
      <c r="M4" s="15"/>
      <c r="N4" s="14" t="s">
        <v>15</v>
      </c>
      <c r="O4" s="15"/>
      <c r="P4" s="16"/>
      <c r="Q4" s="17"/>
    </row>
    <row r="5">
      <c r="A5" s="18" t="s">
        <v>16</v>
      </c>
      <c r="B5" s="19" t="s">
        <v>17</v>
      </c>
      <c r="C5" s="20">
        <v>15.0</v>
      </c>
      <c r="D5" s="19" t="s">
        <v>17</v>
      </c>
      <c r="E5" s="20">
        <v>15.0</v>
      </c>
      <c r="F5" s="19" t="s">
        <v>17</v>
      </c>
      <c r="G5" s="21">
        <v>15.0</v>
      </c>
      <c r="H5" s="19" t="s">
        <v>17</v>
      </c>
      <c r="I5" s="21">
        <v>15.0</v>
      </c>
      <c r="J5" s="19" t="s">
        <v>17</v>
      </c>
      <c r="K5" s="21">
        <v>15.0</v>
      </c>
      <c r="L5" s="19" t="s">
        <v>17</v>
      </c>
      <c r="M5" s="21">
        <v>15.0</v>
      </c>
      <c r="N5" s="19" t="s">
        <v>17</v>
      </c>
      <c r="O5" s="21">
        <v>20.0</v>
      </c>
      <c r="P5" s="22"/>
      <c r="Q5" s="23"/>
    </row>
    <row r="6">
      <c r="A6" s="24" t="s">
        <v>49</v>
      </c>
      <c r="B6" s="25"/>
      <c r="C6" s="26"/>
      <c r="D6" s="25"/>
      <c r="E6" s="26"/>
      <c r="F6" s="25"/>
      <c r="G6" s="33"/>
      <c r="H6" s="25"/>
      <c r="I6" s="26"/>
      <c r="J6" s="25">
        <v>1.0</v>
      </c>
      <c r="K6" s="26">
        <v>15.0</v>
      </c>
      <c r="L6" s="25"/>
      <c r="M6" s="26"/>
      <c r="N6" s="25">
        <v>2.0</v>
      </c>
      <c r="O6" s="26">
        <v>18.0</v>
      </c>
      <c r="P6" s="28">
        <f>G6+I6+K6+M6+O6</f>
        <v>33</v>
      </c>
      <c r="Q6" s="26">
        <v>1.0</v>
      </c>
    </row>
    <row r="7">
      <c r="A7" s="30" t="s">
        <v>50</v>
      </c>
      <c r="B7" s="31"/>
      <c r="C7" s="56"/>
      <c r="D7" s="31"/>
      <c r="E7" s="56"/>
      <c r="F7" s="31">
        <v>1.0</v>
      </c>
      <c r="G7" s="33">
        <v>15.0</v>
      </c>
      <c r="H7" s="31">
        <v>2.0</v>
      </c>
      <c r="I7" s="33">
        <v>13.5</v>
      </c>
      <c r="J7" s="31"/>
      <c r="K7" s="33"/>
      <c r="L7" s="31"/>
      <c r="M7" s="33"/>
      <c r="N7" s="31"/>
      <c r="O7" s="33"/>
      <c r="P7" s="28">
        <f t="shared" ref="P7:P8" si="1">C7+E7+G7+I7</f>
        <v>28.5</v>
      </c>
      <c r="Q7" s="33">
        <v>2.0</v>
      </c>
    </row>
    <row r="8">
      <c r="A8" s="24" t="s">
        <v>51</v>
      </c>
      <c r="B8" s="25"/>
      <c r="C8" s="26"/>
      <c r="D8" s="25"/>
      <c r="E8" s="26"/>
      <c r="F8" s="25">
        <v>2.0</v>
      </c>
      <c r="G8" s="26">
        <v>13.5</v>
      </c>
      <c r="H8" s="25">
        <v>1.0</v>
      </c>
      <c r="I8" s="26">
        <v>15.0</v>
      </c>
      <c r="J8" s="25"/>
      <c r="K8" s="26"/>
      <c r="L8" s="25"/>
      <c r="M8" s="26"/>
      <c r="N8" s="42"/>
      <c r="O8" s="43"/>
      <c r="P8" s="28">
        <f t="shared" si="1"/>
        <v>28.5</v>
      </c>
      <c r="Q8" s="26">
        <v>2.0</v>
      </c>
    </row>
    <row r="9">
      <c r="A9" s="24" t="s">
        <v>52</v>
      </c>
      <c r="B9" s="25"/>
      <c r="C9" s="26"/>
      <c r="D9" s="25"/>
      <c r="E9" s="26"/>
      <c r="F9" s="25"/>
      <c r="G9" s="26"/>
      <c r="H9" s="25"/>
      <c r="I9" s="26"/>
      <c r="J9" s="25">
        <v>2.0</v>
      </c>
      <c r="K9" s="26">
        <v>13.5</v>
      </c>
      <c r="L9" s="25">
        <v>1.0</v>
      </c>
      <c r="M9" s="26">
        <v>15.0</v>
      </c>
      <c r="N9" s="25"/>
      <c r="O9" s="26"/>
      <c r="P9" s="28">
        <f>G9+I9+K9+M9</f>
        <v>28.5</v>
      </c>
      <c r="Q9" s="33">
        <v>2.0</v>
      </c>
    </row>
    <row r="10">
      <c r="A10" s="24" t="s">
        <v>53</v>
      </c>
      <c r="B10" s="25"/>
      <c r="C10" s="26"/>
      <c r="D10" s="25"/>
      <c r="E10" s="26"/>
      <c r="F10" s="25"/>
      <c r="G10" s="33"/>
      <c r="H10" s="25"/>
      <c r="I10" s="26"/>
      <c r="J10" s="42"/>
      <c r="K10" s="26"/>
      <c r="L10" s="42"/>
      <c r="M10" s="43"/>
      <c r="N10" s="25">
        <v>1.0</v>
      </c>
      <c r="O10" s="26">
        <v>20.0</v>
      </c>
      <c r="P10" s="28">
        <f>C10+G10+I10+K10+M10+O10</f>
        <v>20</v>
      </c>
      <c r="Q10" s="26">
        <v>3.0</v>
      </c>
    </row>
    <row r="11">
      <c r="A11" s="30"/>
      <c r="B11" s="31"/>
      <c r="C11" s="33"/>
      <c r="D11" s="31"/>
      <c r="E11" s="33"/>
      <c r="F11" s="31"/>
      <c r="G11" s="51"/>
      <c r="H11" s="31"/>
      <c r="I11" s="33"/>
      <c r="J11" s="31"/>
      <c r="K11" s="33"/>
      <c r="L11" s="31"/>
      <c r="M11" s="33"/>
      <c r="N11" s="44"/>
      <c r="O11" s="45"/>
      <c r="P11" s="28">
        <f>E11+G11+K11+M11+O11</f>
        <v>0</v>
      </c>
      <c r="Q11" s="26"/>
    </row>
    <row r="12">
      <c r="A12" s="34"/>
      <c r="B12" s="35"/>
      <c r="C12" s="38"/>
      <c r="D12" s="35"/>
      <c r="E12" s="38"/>
      <c r="F12" s="35"/>
      <c r="G12" s="37"/>
      <c r="H12" s="35"/>
      <c r="I12" s="38"/>
      <c r="J12" s="35"/>
      <c r="K12" s="38"/>
      <c r="L12" s="35"/>
      <c r="M12" s="38"/>
      <c r="N12" s="57"/>
      <c r="O12" s="58"/>
      <c r="P12" s="59">
        <f>E12+G12+I12+K12+M12+O12</f>
        <v>0</v>
      </c>
      <c r="Q12" s="33"/>
    </row>
    <row r="13">
      <c r="A13" s="30"/>
      <c r="B13" s="31"/>
      <c r="C13" s="33"/>
      <c r="D13" s="31"/>
      <c r="E13" s="33"/>
      <c r="F13" s="31"/>
      <c r="G13" s="33"/>
      <c r="H13" s="31"/>
      <c r="I13" s="33"/>
      <c r="J13" s="31"/>
      <c r="K13" s="33"/>
      <c r="L13" s="31"/>
      <c r="M13" s="45"/>
      <c r="N13" s="44"/>
      <c r="O13" s="45"/>
      <c r="P13" s="28">
        <f>E13+G13+I13+K13+M13+O13+C13</f>
        <v>0</v>
      </c>
      <c r="Q13" s="26"/>
    </row>
    <row r="14">
      <c r="A14" s="24"/>
      <c r="B14" s="25"/>
      <c r="C14" s="26"/>
      <c r="D14" s="25"/>
      <c r="E14" s="26"/>
      <c r="F14" s="25"/>
      <c r="G14" s="26"/>
      <c r="H14" s="25"/>
      <c r="I14" s="26"/>
      <c r="J14" s="42"/>
      <c r="K14" s="26"/>
      <c r="L14" s="42"/>
      <c r="M14" s="43"/>
      <c r="N14" s="42"/>
      <c r="O14" s="43"/>
      <c r="P14" s="28">
        <f>E14+G14+I14+K14+M14+O14</f>
        <v>0</v>
      </c>
      <c r="Q14" s="26"/>
    </row>
    <row r="15">
      <c r="A15" s="24"/>
      <c r="B15" s="25"/>
      <c r="C15" s="26"/>
      <c r="D15" s="25"/>
      <c r="E15" s="26"/>
      <c r="F15" s="42"/>
      <c r="G15" s="26"/>
      <c r="H15" s="42"/>
      <c r="I15" s="43"/>
      <c r="J15" s="42"/>
      <c r="K15" s="26"/>
      <c r="L15" s="42"/>
      <c r="M15" s="43"/>
      <c r="N15" s="42"/>
      <c r="O15" s="43"/>
      <c r="P15" s="28">
        <f>C15+E15+G15+I15+K15+M15+O15</f>
        <v>0</v>
      </c>
      <c r="Q15" s="33"/>
    </row>
    <row r="16">
      <c r="A16" s="24"/>
      <c r="B16" s="25"/>
      <c r="C16" s="46"/>
      <c r="D16" s="25"/>
      <c r="E16" s="46"/>
      <c r="F16" s="25"/>
      <c r="G16" s="46"/>
      <c r="H16" s="25"/>
      <c r="I16" s="43"/>
      <c r="J16" s="25"/>
      <c r="K16" s="46"/>
      <c r="L16" s="25"/>
      <c r="M16" s="26"/>
      <c r="N16" s="42"/>
      <c r="O16" s="43"/>
      <c r="P16" s="28">
        <f>E16+G16+I16+K16+M16+O16</f>
        <v>0</v>
      </c>
      <c r="Q16" s="26"/>
    </row>
    <row r="17">
      <c r="A17" s="47" t="s">
        <v>54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</row>
    <row r="18">
      <c r="A18" s="4" t="s">
        <v>1</v>
      </c>
      <c r="B18" s="5" t="s">
        <v>2</v>
      </c>
      <c r="C18" s="3"/>
      <c r="D18" s="5" t="s">
        <v>2</v>
      </c>
      <c r="E18" s="3"/>
      <c r="F18" s="5" t="s">
        <v>2</v>
      </c>
      <c r="G18" s="3"/>
      <c r="H18" s="5" t="s">
        <v>2</v>
      </c>
      <c r="I18" s="3"/>
      <c r="J18" s="5" t="s">
        <v>2</v>
      </c>
      <c r="K18" s="3"/>
      <c r="L18" s="5" t="s">
        <v>2</v>
      </c>
      <c r="M18" s="3"/>
      <c r="N18" s="5" t="s">
        <v>3</v>
      </c>
      <c r="O18" s="3"/>
      <c r="P18" s="6" t="s">
        <v>4</v>
      </c>
      <c r="Q18" s="7" t="s">
        <v>5</v>
      </c>
    </row>
    <row r="19">
      <c r="A19" s="8"/>
      <c r="B19" s="9" t="s">
        <v>6</v>
      </c>
      <c r="C19" s="10"/>
      <c r="D19" s="9" t="s">
        <v>6</v>
      </c>
      <c r="E19" s="10"/>
      <c r="F19" s="9" t="s">
        <v>7</v>
      </c>
      <c r="G19" s="10"/>
      <c r="H19" s="9" t="s">
        <v>7</v>
      </c>
      <c r="I19" s="10"/>
      <c r="J19" s="9" t="s">
        <v>8</v>
      </c>
      <c r="K19" s="10"/>
      <c r="L19" s="9" t="s">
        <v>8</v>
      </c>
      <c r="M19" s="10"/>
      <c r="N19" s="9" t="s">
        <v>6</v>
      </c>
      <c r="O19" s="10"/>
      <c r="P19" s="11"/>
      <c r="Q19" s="12"/>
    </row>
    <row r="20">
      <c r="A20" s="13"/>
      <c r="B20" s="14" t="s">
        <v>9</v>
      </c>
      <c r="C20" s="15"/>
      <c r="D20" s="14" t="s">
        <v>10</v>
      </c>
      <c r="E20" s="15"/>
      <c r="F20" s="14" t="s">
        <v>11</v>
      </c>
      <c r="G20" s="15"/>
      <c r="H20" s="14" t="s">
        <v>12</v>
      </c>
      <c r="I20" s="15"/>
      <c r="J20" s="14" t="s">
        <v>13</v>
      </c>
      <c r="K20" s="15"/>
      <c r="L20" s="14" t="s">
        <v>14</v>
      </c>
      <c r="M20" s="15"/>
      <c r="N20" s="14" t="s">
        <v>15</v>
      </c>
      <c r="O20" s="15"/>
      <c r="P20" s="16"/>
      <c r="Q20" s="17"/>
    </row>
    <row r="21">
      <c r="A21" s="18" t="s">
        <v>16</v>
      </c>
      <c r="B21" s="19" t="s">
        <v>17</v>
      </c>
      <c r="C21" s="20">
        <v>15.0</v>
      </c>
      <c r="D21" s="19" t="s">
        <v>17</v>
      </c>
      <c r="E21" s="20">
        <v>15.0</v>
      </c>
      <c r="F21" s="19" t="s">
        <v>17</v>
      </c>
      <c r="G21" s="21">
        <v>15.0</v>
      </c>
      <c r="H21" s="19" t="s">
        <v>17</v>
      </c>
      <c r="I21" s="21">
        <v>15.0</v>
      </c>
      <c r="J21" s="19" t="s">
        <v>17</v>
      </c>
      <c r="K21" s="21">
        <v>15.0</v>
      </c>
      <c r="L21" s="19" t="s">
        <v>17</v>
      </c>
      <c r="M21" s="21">
        <v>15.0</v>
      </c>
      <c r="N21" s="19" t="s">
        <v>17</v>
      </c>
      <c r="O21" s="21">
        <v>20.0</v>
      </c>
      <c r="P21" s="22"/>
      <c r="Q21" s="23"/>
    </row>
    <row r="22">
      <c r="A22" s="30" t="s">
        <v>55</v>
      </c>
      <c r="B22" s="31">
        <v>2.0</v>
      </c>
      <c r="C22" s="29">
        <v>13.5</v>
      </c>
      <c r="D22" s="31">
        <v>3.0</v>
      </c>
      <c r="E22" s="50">
        <v>12.6</v>
      </c>
      <c r="F22" s="31">
        <v>2.0</v>
      </c>
      <c r="G22" s="41">
        <v>13.5</v>
      </c>
      <c r="H22" s="31">
        <v>1.0</v>
      </c>
      <c r="I22" s="41">
        <v>15.0</v>
      </c>
      <c r="J22" s="31">
        <v>1.0</v>
      </c>
      <c r="K22" s="48">
        <v>15.0</v>
      </c>
      <c r="L22" s="31">
        <v>3.0</v>
      </c>
      <c r="M22" s="50">
        <v>12.6</v>
      </c>
      <c r="N22" s="31"/>
      <c r="O22" s="33"/>
      <c r="P22" s="28">
        <f>C22+G22+I22+K22</f>
        <v>57</v>
      </c>
      <c r="Q22" s="33">
        <v>1.0</v>
      </c>
    </row>
    <row r="23">
      <c r="A23" s="24" t="s">
        <v>56</v>
      </c>
      <c r="B23" s="25">
        <v>4.0</v>
      </c>
      <c r="C23" s="26">
        <v>11.85</v>
      </c>
      <c r="D23" s="25">
        <v>7.0</v>
      </c>
      <c r="E23" s="49">
        <v>10.05</v>
      </c>
      <c r="F23" s="25">
        <v>4.0</v>
      </c>
      <c r="G23" s="48">
        <v>11.85</v>
      </c>
      <c r="H23" s="25">
        <v>2.0</v>
      </c>
      <c r="I23" s="48">
        <v>13.5</v>
      </c>
      <c r="J23" s="25">
        <v>2.0</v>
      </c>
      <c r="K23" s="41">
        <v>13.5</v>
      </c>
      <c r="L23" s="25">
        <v>4.0</v>
      </c>
      <c r="M23" s="48">
        <v>11.85</v>
      </c>
      <c r="N23" s="25"/>
      <c r="O23" s="26"/>
      <c r="P23" s="28">
        <f>K23+G23+I23+M23</f>
        <v>50.7</v>
      </c>
      <c r="Q23" s="26">
        <v>2.0</v>
      </c>
    </row>
    <row r="24">
      <c r="A24" s="24" t="s">
        <v>57</v>
      </c>
      <c r="B24" s="25"/>
      <c r="C24" s="26"/>
      <c r="D24" s="25"/>
      <c r="E24" s="51"/>
      <c r="F24" s="25">
        <v>6.0</v>
      </c>
      <c r="G24" s="48">
        <v>10.65</v>
      </c>
      <c r="H24" s="25">
        <v>3.0</v>
      </c>
      <c r="I24" s="48">
        <v>12.6</v>
      </c>
      <c r="J24" s="25"/>
      <c r="K24" s="51"/>
      <c r="L24" s="25">
        <v>2.0</v>
      </c>
      <c r="M24" s="48">
        <v>13.5</v>
      </c>
      <c r="N24" s="25">
        <v>7.0</v>
      </c>
      <c r="O24" s="27">
        <v>13.4</v>
      </c>
      <c r="P24" s="28">
        <f>E24+G24+K24+M24+O24+I24</f>
        <v>50.15</v>
      </c>
      <c r="Q24" s="33">
        <v>3.0</v>
      </c>
    </row>
    <row r="25">
      <c r="A25" s="24" t="s">
        <v>58</v>
      </c>
      <c r="B25" s="25"/>
      <c r="C25" s="33"/>
      <c r="D25" s="25">
        <v>2.0</v>
      </c>
      <c r="E25" s="41">
        <v>13.5</v>
      </c>
      <c r="F25" s="25"/>
      <c r="G25" s="51"/>
      <c r="H25" s="25"/>
      <c r="I25" s="52"/>
      <c r="J25" s="25"/>
      <c r="K25" s="51"/>
      <c r="L25" s="25">
        <v>1.0</v>
      </c>
      <c r="M25" s="48">
        <v>15.0</v>
      </c>
      <c r="N25" s="25">
        <v>1.0</v>
      </c>
      <c r="O25" s="27">
        <v>20.0</v>
      </c>
      <c r="P25" s="28">
        <f>C25+E25+G25+I25+M25+O25</f>
        <v>48.5</v>
      </c>
      <c r="Q25" s="33">
        <v>4.0</v>
      </c>
    </row>
    <row r="26">
      <c r="A26" s="24" t="s">
        <v>59</v>
      </c>
      <c r="B26" s="25">
        <v>3.0</v>
      </c>
      <c r="C26" s="27">
        <v>12.6</v>
      </c>
      <c r="D26" s="25">
        <v>6.0</v>
      </c>
      <c r="E26" s="50">
        <v>10.65</v>
      </c>
      <c r="F26" s="25">
        <v>5.0</v>
      </c>
      <c r="G26" s="48">
        <v>11.25</v>
      </c>
      <c r="H26" s="25">
        <v>4.0</v>
      </c>
      <c r="I26" s="48">
        <v>11.85</v>
      </c>
      <c r="J26" s="25">
        <v>3.0</v>
      </c>
      <c r="K26" s="48">
        <v>12.6</v>
      </c>
      <c r="L26" s="25"/>
      <c r="M26" s="60"/>
      <c r="N26" s="25"/>
      <c r="O26" s="26"/>
      <c r="P26" s="28">
        <f>C26+G26+I26+K26</f>
        <v>48.3</v>
      </c>
      <c r="Q26" s="26">
        <v>5.0</v>
      </c>
    </row>
    <row r="27">
      <c r="A27" s="24" t="s">
        <v>60</v>
      </c>
      <c r="B27" s="25">
        <v>6.0</v>
      </c>
      <c r="C27" s="26">
        <v>10.65</v>
      </c>
      <c r="D27" s="25">
        <v>8.0</v>
      </c>
      <c r="E27" s="50">
        <v>9.6</v>
      </c>
      <c r="F27" s="25"/>
      <c r="G27" s="51"/>
      <c r="H27" s="25"/>
      <c r="I27" s="52"/>
      <c r="J27" s="25"/>
      <c r="K27" s="51"/>
      <c r="L27" s="25"/>
      <c r="M27" s="52"/>
      <c r="N27" s="25">
        <v>10.0</v>
      </c>
      <c r="O27" s="26">
        <v>11.6</v>
      </c>
      <c r="P27" s="28">
        <f>C27+E27+G27+I27+O27</f>
        <v>31.85</v>
      </c>
      <c r="Q27" s="33">
        <v>6.0</v>
      </c>
    </row>
    <row r="28">
      <c r="A28" s="24" t="s">
        <v>61</v>
      </c>
      <c r="B28" s="31">
        <v>1.0</v>
      </c>
      <c r="C28" s="61">
        <v>15.0</v>
      </c>
      <c r="D28" s="25">
        <v>1.0</v>
      </c>
      <c r="E28" s="50">
        <v>15.0</v>
      </c>
      <c r="F28" s="25"/>
      <c r="G28" s="50"/>
      <c r="H28" s="25"/>
      <c r="I28" s="51"/>
      <c r="J28" s="25"/>
      <c r="K28" s="51"/>
      <c r="L28" s="25"/>
      <c r="M28" s="52"/>
      <c r="N28" s="25"/>
      <c r="O28" s="26"/>
      <c r="P28" s="28">
        <f t="shared" ref="P28:P29" si="2">C28+E28+G28+I28</f>
        <v>30</v>
      </c>
      <c r="Q28" s="33">
        <v>7.0</v>
      </c>
    </row>
    <row r="29">
      <c r="A29" s="24" t="s">
        <v>62</v>
      </c>
      <c r="B29" s="31"/>
      <c r="C29" s="26"/>
      <c r="D29" s="25"/>
      <c r="E29" s="51"/>
      <c r="F29" s="25">
        <v>1.0</v>
      </c>
      <c r="G29" s="50">
        <v>15.0</v>
      </c>
      <c r="H29" s="25">
        <v>5.0</v>
      </c>
      <c r="I29" s="50">
        <v>11.25</v>
      </c>
      <c r="J29" s="25"/>
      <c r="K29" s="51"/>
      <c r="L29" s="25"/>
      <c r="M29" s="52"/>
      <c r="N29" s="25"/>
      <c r="O29" s="26"/>
      <c r="P29" s="28">
        <f t="shared" si="2"/>
        <v>26.25</v>
      </c>
      <c r="Q29" s="26">
        <v>8.0</v>
      </c>
    </row>
    <row r="30">
      <c r="A30" s="24" t="s">
        <v>63</v>
      </c>
      <c r="B30" s="31"/>
      <c r="C30" s="26"/>
      <c r="D30" s="25"/>
      <c r="E30" s="51"/>
      <c r="F30" s="25">
        <v>3.0</v>
      </c>
      <c r="G30" s="50">
        <v>12.6</v>
      </c>
      <c r="H30" s="25">
        <v>7.0</v>
      </c>
      <c r="I30" s="50">
        <v>10.05</v>
      </c>
      <c r="J30" s="25"/>
      <c r="K30" s="51"/>
      <c r="L30" s="25"/>
      <c r="M30" s="52"/>
      <c r="N30" s="25"/>
      <c r="O30" s="26"/>
      <c r="P30" s="28">
        <f>E30+G30+K30+M30+I30</f>
        <v>22.65</v>
      </c>
      <c r="Q30" s="33">
        <v>9.0</v>
      </c>
    </row>
    <row r="31">
      <c r="A31" s="24" t="s">
        <v>64</v>
      </c>
      <c r="B31" s="25">
        <v>5.0</v>
      </c>
      <c r="C31" s="33">
        <v>11.25</v>
      </c>
      <c r="D31" s="25">
        <v>5.0</v>
      </c>
      <c r="E31" s="50">
        <v>11.25</v>
      </c>
      <c r="F31" s="25"/>
      <c r="G31" s="51"/>
      <c r="H31" s="25"/>
      <c r="I31" s="52"/>
      <c r="J31" s="25"/>
      <c r="K31" s="51"/>
      <c r="L31" s="25"/>
      <c r="M31" s="52"/>
      <c r="N31" s="25"/>
      <c r="O31" s="26"/>
      <c r="P31" s="28">
        <f t="shared" ref="P31:P32" si="3">C31+E31+G31+I31</f>
        <v>22.5</v>
      </c>
      <c r="Q31" s="33">
        <v>10.0</v>
      </c>
    </row>
    <row r="32">
      <c r="A32" s="24" t="s">
        <v>65</v>
      </c>
      <c r="B32" s="25"/>
      <c r="C32" s="33"/>
      <c r="D32" s="42"/>
      <c r="E32" s="37"/>
      <c r="F32" s="25">
        <v>7.0</v>
      </c>
      <c r="G32" s="50">
        <v>10.05</v>
      </c>
      <c r="H32" s="25">
        <v>6.0</v>
      </c>
      <c r="I32" s="50">
        <v>10.65</v>
      </c>
      <c r="J32" s="25"/>
      <c r="K32" s="51"/>
      <c r="L32" s="25"/>
      <c r="M32" s="52"/>
      <c r="N32" s="42"/>
      <c r="O32" s="43"/>
      <c r="P32" s="28">
        <f t="shared" si="3"/>
        <v>20.7</v>
      </c>
      <c r="Q32" s="26">
        <v>11.0</v>
      </c>
    </row>
    <row r="33">
      <c r="A33" s="24" t="s">
        <v>66</v>
      </c>
      <c r="B33" s="31"/>
      <c r="C33" s="26"/>
      <c r="D33" s="25"/>
      <c r="E33" s="51"/>
      <c r="F33" s="25">
        <v>9.0</v>
      </c>
      <c r="G33" s="50">
        <v>9.15</v>
      </c>
      <c r="H33" s="25">
        <v>8.0</v>
      </c>
      <c r="I33" s="50">
        <v>9.6</v>
      </c>
      <c r="J33" s="25"/>
      <c r="K33" s="51"/>
      <c r="L33" s="25"/>
      <c r="M33" s="52"/>
      <c r="N33" s="25"/>
      <c r="O33" s="26"/>
      <c r="P33" s="28">
        <f>E33+G33+K33+M33+I33</f>
        <v>18.75</v>
      </c>
      <c r="Q33" s="33">
        <v>12.0</v>
      </c>
    </row>
    <row r="34">
      <c r="A34" s="24" t="s">
        <v>67</v>
      </c>
      <c r="B34" s="25"/>
      <c r="C34" s="26"/>
      <c r="D34" s="25"/>
      <c r="E34" s="51"/>
      <c r="F34" s="25"/>
      <c r="G34" s="50"/>
      <c r="H34" s="25"/>
      <c r="I34" s="50"/>
      <c r="J34" s="25"/>
      <c r="K34" s="51"/>
      <c r="L34" s="25"/>
      <c r="M34" s="52"/>
      <c r="N34" s="25">
        <v>2.0</v>
      </c>
      <c r="O34" s="26">
        <v>18.0</v>
      </c>
      <c r="P34" s="28">
        <f t="shared" ref="P34:P40" si="4">C34+E34+G34+I34+O34</f>
        <v>18</v>
      </c>
      <c r="Q34" s="33">
        <v>13.0</v>
      </c>
    </row>
    <row r="35">
      <c r="A35" s="24" t="s">
        <v>68</v>
      </c>
      <c r="B35" s="31"/>
      <c r="C35" s="26"/>
      <c r="D35" s="25"/>
      <c r="E35" s="50"/>
      <c r="F35" s="25"/>
      <c r="G35" s="51"/>
      <c r="H35" s="25"/>
      <c r="I35" s="52"/>
      <c r="J35" s="25"/>
      <c r="K35" s="51"/>
      <c r="L35" s="25"/>
      <c r="M35" s="52"/>
      <c r="N35" s="25">
        <v>3.0</v>
      </c>
      <c r="O35" s="26">
        <v>16.8</v>
      </c>
      <c r="P35" s="28">
        <f t="shared" si="4"/>
        <v>16.8</v>
      </c>
      <c r="Q35" s="26">
        <v>14.0</v>
      </c>
    </row>
    <row r="36">
      <c r="A36" s="24" t="s">
        <v>69</v>
      </c>
      <c r="B36" s="31"/>
      <c r="C36" s="26"/>
      <c r="D36" s="25"/>
      <c r="E36" s="50"/>
      <c r="F36" s="25"/>
      <c r="G36" s="51"/>
      <c r="H36" s="25"/>
      <c r="I36" s="52"/>
      <c r="J36" s="25"/>
      <c r="K36" s="51"/>
      <c r="L36" s="25"/>
      <c r="M36" s="52"/>
      <c r="N36" s="25">
        <v>4.0</v>
      </c>
      <c r="O36" s="26">
        <v>15.8</v>
      </c>
      <c r="P36" s="28">
        <f t="shared" si="4"/>
        <v>15.8</v>
      </c>
      <c r="Q36" s="33">
        <v>15.0</v>
      </c>
    </row>
    <row r="37">
      <c r="A37" s="24" t="s">
        <v>70</v>
      </c>
      <c r="B37" s="31"/>
      <c r="C37" s="26"/>
      <c r="D37" s="25"/>
      <c r="E37" s="50"/>
      <c r="F37" s="25"/>
      <c r="G37" s="51"/>
      <c r="H37" s="25"/>
      <c r="I37" s="52"/>
      <c r="J37" s="25"/>
      <c r="K37" s="51"/>
      <c r="L37" s="25"/>
      <c r="M37" s="52"/>
      <c r="N37" s="25">
        <v>5.0</v>
      </c>
      <c r="O37" s="26">
        <v>15.0</v>
      </c>
      <c r="P37" s="28">
        <f t="shared" si="4"/>
        <v>15</v>
      </c>
      <c r="Q37" s="33">
        <v>16.0</v>
      </c>
    </row>
    <row r="38">
      <c r="A38" s="24" t="s">
        <v>71</v>
      </c>
      <c r="B38" s="31"/>
      <c r="C38" s="26"/>
      <c r="D38" s="25"/>
      <c r="E38" s="51"/>
      <c r="F38" s="25"/>
      <c r="G38" s="50"/>
      <c r="H38" s="25"/>
      <c r="I38" s="52"/>
      <c r="J38" s="25"/>
      <c r="K38" s="51"/>
      <c r="L38" s="25"/>
      <c r="M38" s="52"/>
      <c r="N38" s="25">
        <v>6.0</v>
      </c>
      <c r="O38" s="26">
        <v>14.2</v>
      </c>
      <c r="P38" s="28">
        <f t="shared" si="4"/>
        <v>14.2</v>
      </c>
      <c r="Q38" s="26">
        <v>17.0</v>
      </c>
    </row>
    <row r="39">
      <c r="A39" s="24" t="s">
        <v>72</v>
      </c>
      <c r="B39" s="31"/>
      <c r="C39" s="26"/>
      <c r="D39" s="25"/>
      <c r="E39" s="51"/>
      <c r="F39" s="25"/>
      <c r="G39" s="50"/>
      <c r="H39" s="25"/>
      <c r="I39" s="52"/>
      <c r="J39" s="25"/>
      <c r="K39" s="51"/>
      <c r="L39" s="25"/>
      <c r="M39" s="52"/>
      <c r="N39" s="25">
        <v>8.0</v>
      </c>
      <c r="O39" s="26">
        <v>12.8</v>
      </c>
      <c r="P39" s="28">
        <f t="shared" si="4"/>
        <v>12.8</v>
      </c>
      <c r="Q39" s="33">
        <v>18.0</v>
      </c>
    </row>
    <row r="40">
      <c r="A40" s="24" t="s">
        <v>73</v>
      </c>
      <c r="B40" s="31"/>
      <c r="C40" s="26"/>
      <c r="D40" s="25"/>
      <c r="E40" s="51"/>
      <c r="F40" s="25"/>
      <c r="G40" s="50"/>
      <c r="H40" s="25"/>
      <c r="I40" s="52"/>
      <c r="J40" s="25"/>
      <c r="K40" s="51"/>
      <c r="L40" s="25"/>
      <c r="M40" s="52"/>
      <c r="N40" s="25">
        <v>9.0</v>
      </c>
      <c r="O40" s="26">
        <v>12.2</v>
      </c>
      <c r="P40" s="28">
        <f t="shared" si="4"/>
        <v>12.2</v>
      </c>
      <c r="Q40" s="33">
        <v>19.0</v>
      </c>
    </row>
    <row r="41">
      <c r="A41" s="24" t="s">
        <v>74</v>
      </c>
      <c r="B41" s="31"/>
      <c r="C41" s="26"/>
      <c r="D41" s="25">
        <v>4.0</v>
      </c>
      <c r="E41" s="50">
        <v>11.85</v>
      </c>
      <c r="F41" s="25"/>
      <c r="G41" s="51"/>
      <c r="H41" s="25"/>
      <c r="I41" s="52"/>
      <c r="J41" s="25"/>
      <c r="K41" s="51"/>
      <c r="L41" s="25"/>
      <c r="M41" s="52"/>
      <c r="N41" s="25"/>
      <c r="O41" s="26"/>
      <c r="P41" s="28">
        <f>C41+E41+G41+I41</f>
        <v>11.85</v>
      </c>
      <c r="Q41" s="26">
        <v>20.0</v>
      </c>
    </row>
    <row r="42">
      <c r="A42" s="24" t="s">
        <v>75</v>
      </c>
      <c r="B42" s="31"/>
      <c r="C42" s="26"/>
      <c r="D42" s="25"/>
      <c r="E42" s="51"/>
      <c r="F42" s="25"/>
      <c r="G42" s="50"/>
      <c r="H42" s="25"/>
      <c r="I42" s="50"/>
      <c r="J42" s="25">
        <v>4.0</v>
      </c>
      <c r="K42" s="50">
        <v>11.85</v>
      </c>
      <c r="L42" s="25"/>
      <c r="M42" s="52"/>
      <c r="N42" s="25"/>
      <c r="O42" s="26"/>
      <c r="P42" s="28">
        <f>C42+E42+G42+I42+O42+K42</f>
        <v>11.85</v>
      </c>
      <c r="Q42" s="33">
        <v>20.0</v>
      </c>
    </row>
    <row r="43">
      <c r="A43" s="24" t="s">
        <v>76</v>
      </c>
      <c r="B43" s="31"/>
      <c r="C43" s="26"/>
      <c r="D43" s="25"/>
      <c r="E43" s="51"/>
      <c r="F43" s="25">
        <v>8.0</v>
      </c>
      <c r="G43" s="50">
        <v>9.6</v>
      </c>
      <c r="H43" s="25"/>
      <c r="I43" s="52"/>
      <c r="J43" s="25"/>
      <c r="K43" s="51"/>
      <c r="L43" s="25"/>
      <c r="M43" s="52"/>
      <c r="N43" s="25"/>
      <c r="O43" s="26"/>
      <c r="P43" s="28">
        <f>E43+G43+K43+M43</f>
        <v>9.6</v>
      </c>
      <c r="Q43" s="33">
        <v>21.0</v>
      </c>
    </row>
    <row r="44">
      <c r="A44" s="24"/>
      <c r="B44" s="31"/>
      <c r="C44" s="26"/>
      <c r="D44" s="25"/>
      <c r="E44" s="51"/>
      <c r="F44" s="25"/>
      <c r="G44" s="51"/>
      <c r="H44" s="25"/>
      <c r="I44" s="52"/>
      <c r="J44" s="25"/>
      <c r="K44" s="51"/>
      <c r="L44" s="25"/>
      <c r="M44" s="52"/>
      <c r="N44" s="25"/>
      <c r="O44" s="26"/>
      <c r="P44" s="28">
        <f>C44+E44+K44+M44</f>
        <v>0</v>
      </c>
      <c r="Q44" s="26"/>
    </row>
  </sheetData>
  <mergeCells count="50">
    <mergeCell ref="B2:C2"/>
    <mergeCell ref="B4:C4"/>
    <mergeCell ref="L4:M4"/>
    <mergeCell ref="N4:O4"/>
    <mergeCell ref="A2:A4"/>
    <mergeCell ref="A18:A20"/>
    <mergeCell ref="A1:Q1"/>
    <mergeCell ref="D2:E2"/>
    <mergeCell ref="F2:G2"/>
    <mergeCell ref="H2:I2"/>
    <mergeCell ref="J2:K2"/>
    <mergeCell ref="N3:O3"/>
    <mergeCell ref="A17:Q17"/>
    <mergeCell ref="P18:P20"/>
    <mergeCell ref="Q18:Q20"/>
    <mergeCell ref="B18:C18"/>
    <mergeCell ref="D18:E18"/>
    <mergeCell ref="F18:G18"/>
    <mergeCell ref="H18:I18"/>
    <mergeCell ref="J18:K18"/>
    <mergeCell ref="L18:M18"/>
    <mergeCell ref="N18:O18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P4"/>
    <mergeCell ref="Q2:Q4"/>
    <mergeCell ref="B3:C3"/>
    <mergeCell ref="D3:E3"/>
    <mergeCell ref="F3:G3"/>
    <mergeCell ref="H3:I3"/>
    <mergeCell ref="J3:K3"/>
    <mergeCell ref="L3:M3"/>
    <mergeCell ref="D4:E4"/>
    <mergeCell ref="F4:G4"/>
    <mergeCell ref="H4:I4"/>
    <mergeCell ref="J4:K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88"/>
    <col customWidth="1" min="2" max="7" width="15.0"/>
  </cols>
  <sheetData>
    <row r="1">
      <c r="A1" s="1" t="s">
        <v>77</v>
      </c>
      <c r="B1" s="2"/>
      <c r="C1" s="2"/>
      <c r="D1" s="2"/>
      <c r="E1" s="2"/>
      <c r="F1" s="2"/>
      <c r="G1" s="3"/>
    </row>
    <row r="2">
      <c r="A2" s="4" t="s">
        <v>1</v>
      </c>
      <c r="B2" s="62" t="s">
        <v>2</v>
      </c>
      <c r="C2" s="62" t="s">
        <v>2</v>
      </c>
      <c r="D2" s="62" t="s">
        <v>2</v>
      </c>
      <c r="E2" s="62" t="s">
        <v>2</v>
      </c>
      <c r="F2" s="62" t="s">
        <v>2</v>
      </c>
      <c r="G2" s="62" t="s">
        <v>2</v>
      </c>
    </row>
    <row r="3">
      <c r="A3" s="8"/>
      <c r="B3" s="63" t="s">
        <v>6</v>
      </c>
      <c r="C3" s="63" t="s">
        <v>6</v>
      </c>
      <c r="D3" s="63" t="s">
        <v>7</v>
      </c>
      <c r="E3" s="63" t="s">
        <v>7</v>
      </c>
      <c r="F3" s="63" t="s">
        <v>8</v>
      </c>
      <c r="G3" s="63" t="s">
        <v>8</v>
      </c>
    </row>
    <row r="4">
      <c r="A4" s="13"/>
      <c r="B4" s="64" t="s">
        <v>9</v>
      </c>
      <c r="C4" s="64" t="s">
        <v>10</v>
      </c>
      <c r="D4" s="64" t="s">
        <v>11</v>
      </c>
      <c r="E4" s="64" t="s">
        <v>12</v>
      </c>
      <c r="F4" s="64" t="s">
        <v>13</v>
      </c>
      <c r="G4" s="64" t="s">
        <v>14</v>
      </c>
    </row>
    <row r="5">
      <c r="A5" s="18" t="s">
        <v>16</v>
      </c>
      <c r="B5" s="19" t="s">
        <v>17</v>
      </c>
      <c r="C5" s="19" t="s">
        <v>17</v>
      </c>
      <c r="D5" s="19" t="s">
        <v>17</v>
      </c>
      <c r="E5" s="19" t="s">
        <v>17</v>
      </c>
      <c r="F5" s="19" t="s">
        <v>17</v>
      </c>
      <c r="G5" s="19" t="s">
        <v>17</v>
      </c>
    </row>
    <row r="6">
      <c r="A6" s="30" t="s">
        <v>78</v>
      </c>
      <c r="B6" s="65">
        <v>3.0</v>
      </c>
      <c r="C6" s="66">
        <v>4.0</v>
      </c>
      <c r="D6" s="66"/>
      <c r="E6" s="66"/>
      <c r="F6" s="66">
        <v>1.0</v>
      </c>
      <c r="G6" s="66">
        <v>3.0</v>
      </c>
    </row>
    <row r="7">
      <c r="A7" s="24" t="s">
        <v>50</v>
      </c>
      <c r="B7" s="67">
        <v>1.0</v>
      </c>
      <c r="C7" s="68">
        <v>2.0</v>
      </c>
      <c r="D7" s="68"/>
      <c r="E7" s="68"/>
      <c r="F7" s="68">
        <v>2.0</v>
      </c>
      <c r="G7" s="68">
        <v>1.0</v>
      </c>
    </row>
    <row r="8">
      <c r="A8" s="24" t="s">
        <v>51</v>
      </c>
      <c r="B8" s="67">
        <v>2.0</v>
      </c>
      <c r="C8" s="68">
        <v>3.0</v>
      </c>
      <c r="D8" s="68"/>
      <c r="E8" s="68"/>
      <c r="F8" s="68">
        <v>3.0</v>
      </c>
      <c r="G8" s="68">
        <v>5.0</v>
      </c>
    </row>
    <row r="9">
      <c r="A9" s="24" t="s">
        <v>79</v>
      </c>
      <c r="B9" s="65">
        <v>8.0</v>
      </c>
      <c r="C9" s="68"/>
      <c r="D9" s="68"/>
      <c r="E9" s="68"/>
      <c r="F9" s="68"/>
      <c r="G9" s="68"/>
    </row>
    <row r="10">
      <c r="A10" s="24" t="s">
        <v>80</v>
      </c>
      <c r="B10" s="68">
        <v>5.0</v>
      </c>
      <c r="C10" s="68"/>
      <c r="D10" s="68"/>
      <c r="E10" s="68"/>
      <c r="F10" s="69"/>
      <c r="G10" s="69"/>
    </row>
    <row r="11">
      <c r="A11" s="30" t="s">
        <v>81</v>
      </c>
      <c r="B11" s="68">
        <v>6.0</v>
      </c>
      <c r="C11" s="66">
        <v>1.0</v>
      </c>
      <c r="D11" s="66"/>
      <c r="E11" s="66"/>
      <c r="F11" s="66"/>
      <c r="G11" s="66"/>
    </row>
    <row r="12">
      <c r="A12" s="34" t="s">
        <v>82</v>
      </c>
      <c r="B12" s="66">
        <v>4.0</v>
      </c>
      <c r="C12" s="70">
        <v>5.0</v>
      </c>
      <c r="D12" s="70"/>
      <c r="E12" s="70"/>
      <c r="F12" s="70"/>
      <c r="G12" s="70"/>
    </row>
    <row r="13">
      <c r="A13" s="30" t="s">
        <v>83</v>
      </c>
      <c r="B13" s="68">
        <v>7.0</v>
      </c>
      <c r="C13" s="66">
        <v>6.0</v>
      </c>
      <c r="D13" s="66"/>
      <c r="E13" s="66"/>
      <c r="F13" s="66"/>
      <c r="G13" s="66"/>
    </row>
    <row r="14">
      <c r="A14" s="24" t="s">
        <v>84</v>
      </c>
      <c r="B14" s="68"/>
      <c r="C14" s="68"/>
      <c r="D14" s="68"/>
      <c r="E14" s="68"/>
      <c r="F14" s="68">
        <v>4.0</v>
      </c>
      <c r="G14" s="68">
        <v>4.0</v>
      </c>
    </row>
    <row r="15">
      <c r="A15" s="24" t="s">
        <v>49</v>
      </c>
      <c r="B15" s="68"/>
      <c r="C15" s="68"/>
      <c r="D15" s="69"/>
      <c r="E15" s="69"/>
      <c r="F15" s="69"/>
      <c r="G15" s="68">
        <v>7.0</v>
      </c>
    </row>
    <row r="16">
      <c r="A16" s="24" t="s">
        <v>53</v>
      </c>
      <c r="B16" s="68"/>
      <c r="C16" s="68"/>
      <c r="D16" s="69"/>
      <c r="E16" s="69"/>
      <c r="F16" s="69"/>
      <c r="G16" s="68">
        <v>2.0</v>
      </c>
    </row>
    <row r="17">
      <c r="A17" s="24" t="s">
        <v>85</v>
      </c>
      <c r="B17" s="25"/>
      <c r="C17" s="25"/>
      <c r="D17" s="25"/>
      <c r="E17" s="25"/>
      <c r="F17" s="68">
        <v>5.0</v>
      </c>
      <c r="G17" s="68">
        <v>6.0</v>
      </c>
    </row>
    <row r="18">
      <c r="A18" s="47" t="s">
        <v>86</v>
      </c>
      <c r="B18" s="2"/>
      <c r="C18" s="2"/>
      <c r="D18" s="2"/>
      <c r="E18" s="2"/>
      <c r="F18" s="2"/>
      <c r="G18" s="3"/>
    </row>
    <row r="19">
      <c r="A19" s="4" t="s">
        <v>1</v>
      </c>
      <c r="B19" s="62" t="s">
        <v>2</v>
      </c>
      <c r="C19" s="62" t="s">
        <v>2</v>
      </c>
      <c r="D19" s="62" t="s">
        <v>2</v>
      </c>
      <c r="E19" s="62" t="s">
        <v>2</v>
      </c>
      <c r="F19" s="62" t="s">
        <v>2</v>
      </c>
      <c r="G19" s="62" t="s">
        <v>2</v>
      </c>
    </row>
    <row r="20">
      <c r="A20" s="8"/>
      <c r="B20" s="63" t="s">
        <v>6</v>
      </c>
      <c r="C20" s="63" t="s">
        <v>6</v>
      </c>
      <c r="D20" s="63" t="s">
        <v>7</v>
      </c>
      <c r="E20" s="63" t="s">
        <v>7</v>
      </c>
      <c r="F20" s="63" t="s">
        <v>8</v>
      </c>
      <c r="G20" s="63" t="s">
        <v>8</v>
      </c>
    </row>
    <row r="21">
      <c r="A21" s="13"/>
      <c r="B21" s="64" t="s">
        <v>9</v>
      </c>
      <c r="C21" s="64" t="s">
        <v>10</v>
      </c>
      <c r="D21" s="64" t="s">
        <v>11</v>
      </c>
      <c r="E21" s="64" t="s">
        <v>12</v>
      </c>
      <c r="F21" s="64" t="s">
        <v>13</v>
      </c>
      <c r="G21" s="64" t="s">
        <v>14</v>
      </c>
    </row>
    <row r="22">
      <c r="A22" s="18" t="s">
        <v>16</v>
      </c>
      <c r="B22" s="71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</row>
    <row r="23">
      <c r="A23" s="30" t="s">
        <v>87</v>
      </c>
      <c r="B23" s="65">
        <v>4.0</v>
      </c>
      <c r="C23" s="66">
        <v>11.0</v>
      </c>
      <c r="D23" s="66">
        <v>8.0</v>
      </c>
      <c r="E23" s="66">
        <v>5.0</v>
      </c>
      <c r="F23" s="66">
        <v>9.0</v>
      </c>
      <c r="G23" s="66">
        <v>11.0</v>
      </c>
    </row>
    <row r="24">
      <c r="A24" s="24" t="s">
        <v>88</v>
      </c>
      <c r="B24" s="67">
        <v>2.0</v>
      </c>
      <c r="C24" s="68">
        <v>3.0</v>
      </c>
      <c r="D24" s="68">
        <v>3.0</v>
      </c>
      <c r="E24" s="68">
        <v>1.0</v>
      </c>
      <c r="F24" s="68">
        <v>4.0</v>
      </c>
      <c r="G24" s="68">
        <v>5.0</v>
      </c>
    </row>
    <row r="25">
      <c r="A25" s="24" t="s">
        <v>71</v>
      </c>
      <c r="B25" s="68">
        <v>8.0</v>
      </c>
      <c r="C25" s="68">
        <v>9.0</v>
      </c>
      <c r="D25" s="68">
        <v>2.0</v>
      </c>
      <c r="E25" s="68">
        <v>8.0</v>
      </c>
      <c r="F25" s="68">
        <v>12.0</v>
      </c>
      <c r="G25" s="68">
        <v>12.0</v>
      </c>
    </row>
    <row r="26">
      <c r="A26" s="24" t="s">
        <v>89</v>
      </c>
      <c r="B26" s="72"/>
      <c r="C26" s="68"/>
      <c r="D26" s="68"/>
      <c r="E26" s="68"/>
      <c r="F26" s="68">
        <v>16.0</v>
      </c>
      <c r="G26" s="68">
        <v>3.0</v>
      </c>
    </row>
    <row r="27">
      <c r="A27" s="24" t="s">
        <v>90</v>
      </c>
      <c r="B27" s="72"/>
      <c r="C27" s="68"/>
      <c r="D27" s="68">
        <v>10.0</v>
      </c>
      <c r="E27" s="68"/>
      <c r="F27" s="68">
        <v>15.0</v>
      </c>
      <c r="G27" s="68">
        <v>14.0</v>
      </c>
    </row>
    <row r="28">
      <c r="A28" s="24" t="s">
        <v>91</v>
      </c>
      <c r="B28" s="68">
        <v>1.0</v>
      </c>
      <c r="C28" s="68">
        <v>2.0</v>
      </c>
      <c r="D28" s="68"/>
      <c r="E28" s="68"/>
      <c r="F28" s="68"/>
      <c r="G28" s="68"/>
    </row>
    <row r="29">
      <c r="A29" s="24" t="s">
        <v>92</v>
      </c>
      <c r="B29" s="68"/>
      <c r="C29" s="68"/>
      <c r="D29" s="68"/>
      <c r="E29" s="68"/>
      <c r="F29" s="68">
        <v>5.0</v>
      </c>
      <c r="G29" s="68">
        <v>4.0</v>
      </c>
    </row>
    <row r="30">
      <c r="A30" s="24" t="s">
        <v>72</v>
      </c>
      <c r="B30" s="68">
        <v>11.0</v>
      </c>
      <c r="C30" s="68">
        <v>7.0</v>
      </c>
      <c r="D30" s="68">
        <v>9.0</v>
      </c>
      <c r="E30" s="68">
        <v>6.0</v>
      </c>
      <c r="F30" s="68">
        <v>11.0</v>
      </c>
      <c r="G30" s="68"/>
    </row>
    <row r="31">
      <c r="A31" s="24" t="s">
        <v>93</v>
      </c>
      <c r="B31" s="68"/>
      <c r="C31" s="68"/>
      <c r="D31" s="68"/>
      <c r="E31" s="68"/>
      <c r="F31" s="68">
        <v>2.0</v>
      </c>
      <c r="G31" s="68">
        <v>1.0</v>
      </c>
    </row>
    <row r="32">
      <c r="A32" s="24" t="s">
        <v>57</v>
      </c>
      <c r="B32" s="66">
        <v>12.0</v>
      </c>
      <c r="C32" s="68">
        <v>12.0</v>
      </c>
      <c r="D32" s="68"/>
      <c r="E32" s="68"/>
      <c r="F32" s="68">
        <v>18.0</v>
      </c>
      <c r="G32" s="68"/>
    </row>
    <row r="33">
      <c r="A33" s="24" t="s">
        <v>94</v>
      </c>
      <c r="B33" s="31"/>
      <c r="C33" s="25"/>
      <c r="D33" s="68">
        <v>7.0</v>
      </c>
      <c r="E33" s="68">
        <v>9.0</v>
      </c>
      <c r="F33" s="68"/>
      <c r="G33" s="68"/>
    </row>
    <row r="34">
      <c r="A34" s="24" t="s">
        <v>95</v>
      </c>
      <c r="B34" s="68"/>
      <c r="C34" s="68"/>
      <c r="D34" s="68">
        <v>12.0</v>
      </c>
      <c r="E34" s="68"/>
      <c r="F34" s="68"/>
      <c r="G34" s="68"/>
    </row>
    <row r="35">
      <c r="A35" s="24" t="s">
        <v>96</v>
      </c>
      <c r="B35" s="68">
        <v>9.0</v>
      </c>
      <c r="C35" s="68">
        <v>6.0</v>
      </c>
      <c r="D35" s="68">
        <v>4.0</v>
      </c>
      <c r="E35" s="68">
        <v>7.0</v>
      </c>
      <c r="F35" s="68">
        <v>13.0</v>
      </c>
      <c r="G35" s="68">
        <v>13.0</v>
      </c>
    </row>
    <row r="36">
      <c r="A36" s="24" t="s">
        <v>97</v>
      </c>
      <c r="B36" s="68"/>
      <c r="C36" s="68"/>
      <c r="D36" s="68"/>
      <c r="E36" s="68"/>
      <c r="F36" s="68">
        <v>14.0</v>
      </c>
      <c r="G36" s="68">
        <v>15.0</v>
      </c>
    </row>
    <row r="37">
      <c r="A37" s="24" t="s">
        <v>98</v>
      </c>
      <c r="B37" s="66">
        <v>5.0</v>
      </c>
      <c r="C37" s="68">
        <v>1.0</v>
      </c>
      <c r="D37" s="68"/>
      <c r="E37" s="68"/>
      <c r="F37" s="68" t="s">
        <v>99</v>
      </c>
      <c r="G37" s="68">
        <v>2.0</v>
      </c>
    </row>
    <row r="38">
      <c r="A38" s="24" t="s">
        <v>100</v>
      </c>
      <c r="B38" s="65">
        <v>13.0</v>
      </c>
      <c r="C38" s="68"/>
      <c r="D38" s="68"/>
      <c r="E38" s="68"/>
      <c r="F38" s="68"/>
      <c r="G38" s="68"/>
    </row>
    <row r="39">
      <c r="A39" s="24" t="s">
        <v>101</v>
      </c>
      <c r="B39" s="66">
        <v>7.0</v>
      </c>
      <c r="C39" s="68">
        <v>10.0</v>
      </c>
      <c r="D39" s="68">
        <v>5.0</v>
      </c>
      <c r="E39" s="68">
        <v>3.0</v>
      </c>
      <c r="F39" s="68">
        <v>6.0</v>
      </c>
      <c r="G39" s="68">
        <v>7.0</v>
      </c>
    </row>
    <row r="40">
      <c r="A40" s="24" t="s">
        <v>102</v>
      </c>
      <c r="B40" s="67">
        <v>10.0</v>
      </c>
      <c r="C40" s="68">
        <v>8.0</v>
      </c>
      <c r="D40" s="68"/>
      <c r="E40" s="68"/>
      <c r="F40" s="68">
        <v>7.0</v>
      </c>
      <c r="G40" s="68">
        <v>9.0</v>
      </c>
    </row>
    <row r="41">
      <c r="A41" s="24" t="s">
        <v>67</v>
      </c>
      <c r="B41" s="68">
        <v>3.0</v>
      </c>
      <c r="C41" s="68">
        <v>5.0</v>
      </c>
      <c r="D41" s="68">
        <v>1.0</v>
      </c>
      <c r="E41" s="68">
        <v>4.0</v>
      </c>
      <c r="F41" s="68">
        <v>3.0</v>
      </c>
      <c r="G41" s="68">
        <v>6.0</v>
      </c>
    </row>
    <row r="42">
      <c r="A42" s="24" t="s">
        <v>69</v>
      </c>
      <c r="B42" s="68">
        <v>6.0</v>
      </c>
      <c r="C42" s="68">
        <v>4.0</v>
      </c>
      <c r="D42" s="68">
        <v>6.0</v>
      </c>
      <c r="E42" s="68">
        <v>2.0</v>
      </c>
      <c r="F42" s="68">
        <v>10.0</v>
      </c>
      <c r="G42" s="68">
        <v>10.0</v>
      </c>
    </row>
    <row r="43">
      <c r="A43" s="24" t="s">
        <v>103</v>
      </c>
      <c r="B43" s="66"/>
      <c r="C43" s="68"/>
      <c r="D43" s="68"/>
      <c r="E43" s="68"/>
      <c r="F43" s="68">
        <v>1.0</v>
      </c>
      <c r="G43" s="68">
        <v>8.0</v>
      </c>
    </row>
    <row r="44">
      <c r="A44" s="24" t="s">
        <v>104</v>
      </c>
      <c r="B44" s="66"/>
      <c r="C44" s="68"/>
      <c r="D44" s="68"/>
      <c r="E44" s="68">
        <v>10.0</v>
      </c>
      <c r="F44" s="68"/>
      <c r="G44" s="68"/>
    </row>
    <row r="45">
      <c r="A45" s="24" t="s">
        <v>105</v>
      </c>
      <c r="B45" s="68"/>
      <c r="C45" s="68"/>
      <c r="D45" s="68"/>
      <c r="E45" s="68"/>
      <c r="F45" s="68">
        <v>17.0</v>
      </c>
      <c r="G45" s="68">
        <v>16.0</v>
      </c>
    </row>
    <row r="46">
      <c r="A46" s="24" t="s">
        <v>106</v>
      </c>
      <c r="B46" s="68"/>
      <c r="C46" s="68"/>
      <c r="D46" s="68">
        <v>11.0</v>
      </c>
      <c r="E46" s="68"/>
      <c r="F46" s="68">
        <v>8.0</v>
      </c>
      <c r="G46" s="68"/>
    </row>
    <row r="47">
      <c r="A47" s="24"/>
      <c r="B47" s="31"/>
      <c r="C47" s="25"/>
      <c r="D47" s="68"/>
      <c r="E47" s="25"/>
      <c r="F47" s="68"/>
      <c r="G47" s="68"/>
    </row>
  </sheetData>
  <mergeCells count="4">
    <mergeCell ref="A1:G1"/>
    <mergeCell ref="A2:A4"/>
    <mergeCell ref="A18:G18"/>
    <mergeCell ref="A19:A2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88"/>
    <col customWidth="1" min="2" max="5" width="7.75"/>
    <col customWidth="1" min="6" max="9" width="8.63"/>
    <col customWidth="1" min="10" max="15" width="7.75"/>
  </cols>
  <sheetData>
    <row r="1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>
      <c r="A2" s="4" t="s">
        <v>1</v>
      </c>
      <c r="B2" s="5" t="s">
        <v>2</v>
      </c>
      <c r="C2" s="3"/>
      <c r="D2" s="5" t="s">
        <v>2</v>
      </c>
      <c r="E2" s="3"/>
      <c r="F2" s="5" t="s">
        <v>2</v>
      </c>
      <c r="G2" s="3"/>
      <c r="H2" s="5" t="s">
        <v>2</v>
      </c>
      <c r="I2" s="3"/>
      <c r="J2" s="5" t="s">
        <v>2</v>
      </c>
      <c r="K2" s="3"/>
      <c r="L2" s="5" t="s">
        <v>2</v>
      </c>
      <c r="M2" s="3"/>
      <c r="N2" s="5" t="s">
        <v>3</v>
      </c>
      <c r="O2" s="3"/>
      <c r="P2" s="6" t="s">
        <v>4</v>
      </c>
      <c r="Q2" s="7" t="s">
        <v>5</v>
      </c>
    </row>
    <row r="3">
      <c r="A3" s="8"/>
      <c r="B3" s="9" t="s">
        <v>6</v>
      </c>
      <c r="C3" s="10"/>
      <c r="D3" s="9" t="s">
        <v>6</v>
      </c>
      <c r="E3" s="10"/>
      <c r="F3" s="9" t="s">
        <v>7</v>
      </c>
      <c r="G3" s="10"/>
      <c r="H3" s="9" t="s">
        <v>7</v>
      </c>
      <c r="I3" s="10"/>
      <c r="J3" s="9" t="s">
        <v>8</v>
      </c>
      <c r="K3" s="10"/>
      <c r="L3" s="9" t="s">
        <v>8</v>
      </c>
      <c r="M3" s="10"/>
      <c r="N3" s="9" t="s">
        <v>6</v>
      </c>
      <c r="O3" s="10"/>
      <c r="P3" s="11"/>
      <c r="Q3" s="12"/>
    </row>
    <row r="4">
      <c r="A4" s="13"/>
      <c r="B4" s="14" t="s">
        <v>9</v>
      </c>
      <c r="C4" s="15"/>
      <c r="D4" s="14" t="s">
        <v>10</v>
      </c>
      <c r="E4" s="15"/>
      <c r="F4" s="14" t="s">
        <v>11</v>
      </c>
      <c r="G4" s="15"/>
      <c r="H4" s="14" t="s">
        <v>12</v>
      </c>
      <c r="I4" s="15"/>
      <c r="J4" s="14" t="s">
        <v>13</v>
      </c>
      <c r="K4" s="15"/>
      <c r="L4" s="14" t="s">
        <v>14</v>
      </c>
      <c r="M4" s="15"/>
      <c r="N4" s="14" t="s">
        <v>15</v>
      </c>
      <c r="O4" s="15"/>
      <c r="P4" s="16"/>
      <c r="Q4" s="17"/>
    </row>
    <row r="5">
      <c r="A5" s="18" t="s">
        <v>16</v>
      </c>
      <c r="B5" s="19" t="s">
        <v>17</v>
      </c>
      <c r="C5" s="20">
        <v>15.0</v>
      </c>
      <c r="D5" s="19" t="s">
        <v>17</v>
      </c>
      <c r="E5" s="20">
        <v>15.0</v>
      </c>
      <c r="F5" s="19" t="s">
        <v>17</v>
      </c>
      <c r="G5" s="21">
        <v>15.0</v>
      </c>
      <c r="H5" s="19" t="s">
        <v>17</v>
      </c>
      <c r="I5" s="21">
        <v>15.0</v>
      </c>
      <c r="J5" s="19" t="s">
        <v>17</v>
      </c>
      <c r="K5" s="21">
        <v>15.0</v>
      </c>
      <c r="L5" s="19" t="s">
        <v>17</v>
      </c>
      <c r="M5" s="21">
        <v>15.0</v>
      </c>
      <c r="N5" s="19" t="s">
        <v>17</v>
      </c>
      <c r="O5" s="21">
        <v>20.0</v>
      </c>
      <c r="P5" s="22"/>
      <c r="Q5" s="23"/>
    </row>
    <row r="6">
      <c r="A6" s="30"/>
      <c r="B6" s="31"/>
      <c r="C6" s="56"/>
      <c r="D6" s="31"/>
      <c r="E6" s="56"/>
      <c r="F6" s="31"/>
      <c r="G6" s="33"/>
      <c r="H6" s="31"/>
      <c r="I6" s="33"/>
      <c r="J6" s="31"/>
      <c r="K6" s="33"/>
      <c r="L6" s="31"/>
      <c r="M6" s="33"/>
      <c r="N6" s="31"/>
      <c r="O6" s="33"/>
      <c r="P6" s="28">
        <f>C6+E6+G6+I6</f>
        <v>0</v>
      </c>
      <c r="Q6" s="33"/>
    </row>
    <row r="7">
      <c r="A7" s="24"/>
      <c r="B7" s="25"/>
      <c r="C7" s="26"/>
      <c r="D7" s="25"/>
      <c r="E7" s="26"/>
      <c r="F7" s="25"/>
      <c r="G7" s="26"/>
      <c r="H7" s="25"/>
      <c r="I7" s="26"/>
      <c r="J7" s="25"/>
      <c r="K7" s="26"/>
      <c r="L7" s="25"/>
      <c r="M7" s="26"/>
      <c r="N7" s="42"/>
      <c r="O7" s="43"/>
      <c r="P7" s="28">
        <f>C7+E7+G7+K7</f>
        <v>0</v>
      </c>
      <c r="Q7" s="26"/>
    </row>
    <row r="8">
      <c r="A8" s="47" t="s">
        <v>108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</row>
    <row r="9">
      <c r="A9" s="4" t="s">
        <v>1</v>
      </c>
      <c r="B9" s="5" t="s">
        <v>2</v>
      </c>
      <c r="C9" s="3"/>
      <c r="D9" s="5" t="s">
        <v>2</v>
      </c>
      <c r="E9" s="3"/>
      <c r="F9" s="5" t="s">
        <v>2</v>
      </c>
      <c r="G9" s="3"/>
      <c r="H9" s="5" t="s">
        <v>2</v>
      </c>
      <c r="I9" s="3"/>
      <c r="J9" s="5" t="s">
        <v>2</v>
      </c>
      <c r="K9" s="3"/>
      <c r="L9" s="5" t="s">
        <v>2</v>
      </c>
      <c r="M9" s="3"/>
      <c r="N9" s="5" t="s">
        <v>3</v>
      </c>
      <c r="O9" s="3"/>
      <c r="P9" s="6" t="s">
        <v>4</v>
      </c>
      <c r="Q9" s="7" t="s">
        <v>5</v>
      </c>
    </row>
    <row r="10">
      <c r="A10" s="8"/>
      <c r="B10" s="9" t="s">
        <v>6</v>
      </c>
      <c r="C10" s="10"/>
      <c r="D10" s="9" t="s">
        <v>6</v>
      </c>
      <c r="E10" s="10"/>
      <c r="F10" s="9" t="s">
        <v>7</v>
      </c>
      <c r="G10" s="10"/>
      <c r="H10" s="9" t="s">
        <v>7</v>
      </c>
      <c r="I10" s="10"/>
      <c r="J10" s="9" t="s">
        <v>8</v>
      </c>
      <c r="K10" s="10"/>
      <c r="L10" s="9" t="s">
        <v>8</v>
      </c>
      <c r="M10" s="10"/>
      <c r="N10" s="9" t="s">
        <v>6</v>
      </c>
      <c r="O10" s="10"/>
      <c r="P10" s="11"/>
      <c r="Q10" s="12"/>
    </row>
    <row r="11">
      <c r="A11" s="13"/>
      <c r="B11" s="14" t="s">
        <v>9</v>
      </c>
      <c r="C11" s="15"/>
      <c r="D11" s="14" t="s">
        <v>10</v>
      </c>
      <c r="E11" s="15"/>
      <c r="F11" s="14" t="s">
        <v>11</v>
      </c>
      <c r="G11" s="15"/>
      <c r="H11" s="14" t="s">
        <v>12</v>
      </c>
      <c r="I11" s="15"/>
      <c r="J11" s="14" t="s">
        <v>13</v>
      </c>
      <c r="K11" s="15"/>
      <c r="L11" s="14" t="s">
        <v>14</v>
      </c>
      <c r="M11" s="15"/>
      <c r="N11" s="14" t="s">
        <v>15</v>
      </c>
      <c r="O11" s="15"/>
      <c r="P11" s="16"/>
      <c r="Q11" s="17"/>
    </row>
    <row r="12">
      <c r="A12" s="18" t="s">
        <v>16</v>
      </c>
      <c r="B12" s="19" t="s">
        <v>17</v>
      </c>
      <c r="C12" s="20">
        <v>15.0</v>
      </c>
      <c r="D12" s="19" t="s">
        <v>17</v>
      </c>
      <c r="E12" s="20">
        <v>15.0</v>
      </c>
      <c r="F12" s="19" t="s">
        <v>17</v>
      </c>
      <c r="G12" s="21">
        <v>15.0</v>
      </c>
      <c r="H12" s="19" t="s">
        <v>17</v>
      </c>
      <c r="I12" s="21">
        <v>15.0</v>
      </c>
      <c r="J12" s="19" t="s">
        <v>17</v>
      </c>
      <c r="K12" s="21">
        <v>15.0</v>
      </c>
      <c r="L12" s="19" t="s">
        <v>17</v>
      </c>
      <c r="M12" s="21">
        <v>15.0</v>
      </c>
      <c r="N12" s="19" t="s">
        <v>17</v>
      </c>
      <c r="O12" s="21">
        <v>20.0</v>
      </c>
      <c r="P12" s="22"/>
      <c r="Q12" s="23"/>
    </row>
    <row r="13">
      <c r="A13" s="30" t="s">
        <v>109</v>
      </c>
      <c r="B13" s="31"/>
      <c r="C13" s="56"/>
      <c r="D13" s="31"/>
      <c r="E13" s="51"/>
      <c r="F13" s="31"/>
      <c r="G13" s="49"/>
      <c r="H13" s="31"/>
      <c r="I13" s="55"/>
      <c r="J13" s="31"/>
      <c r="K13" s="51"/>
      <c r="L13" s="31">
        <v>1.0</v>
      </c>
      <c r="M13" s="50">
        <v>15.0</v>
      </c>
      <c r="N13" s="31"/>
      <c r="O13" s="33"/>
      <c r="P13" s="73">
        <v>15.0</v>
      </c>
      <c r="Q13" s="33">
        <v>1.0</v>
      </c>
    </row>
    <row r="14">
      <c r="A14" s="24"/>
      <c r="B14" s="25"/>
      <c r="C14" s="26"/>
      <c r="D14" s="25"/>
      <c r="E14" s="55"/>
      <c r="F14" s="25"/>
      <c r="G14" s="51"/>
      <c r="H14" s="25"/>
      <c r="I14" s="52"/>
      <c r="J14" s="25"/>
      <c r="K14" s="55"/>
      <c r="L14" s="25"/>
      <c r="M14" s="52"/>
      <c r="N14" s="25"/>
      <c r="O14" s="26"/>
      <c r="P14" s="28">
        <f>C14+E14+G14+K14</f>
        <v>0</v>
      </c>
      <c r="Q14" s="26"/>
    </row>
    <row r="15">
      <c r="A15" s="24"/>
      <c r="B15" s="25"/>
      <c r="C15" s="26"/>
      <c r="D15" s="25"/>
      <c r="E15" s="51"/>
      <c r="F15" s="25"/>
      <c r="G15" s="51"/>
      <c r="H15" s="25"/>
      <c r="I15" s="51"/>
      <c r="J15" s="25"/>
      <c r="K15" s="51"/>
      <c r="L15" s="25"/>
      <c r="M15" s="60"/>
      <c r="N15" s="25"/>
      <c r="O15" s="26"/>
      <c r="P15" s="28">
        <f>G15+I15+M15+O15</f>
        <v>0</v>
      </c>
      <c r="Q15" s="26"/>
    </row>
  </sheetData>
  <mergeCells count="50">
    <mergeCell ref="B2:C2"/>
    <mergeCell ref="B4:C4"/>
    <mergeCell ref="A9:A11"/>
    <mergeCell ref="B9:C9"/>
    <mergeCell ref="B10:C10"/>
    <mergeCell ref="B11:C11"/>
    <mergeCell ref="L4:M4"/>
    <mergeCell ref="N4:O4"/>
    <mergeCell ref="A1:Q1"/>
    <mergeCell ref="A2:A4"/>
    <mergeCell ref="F2:G2"/>
    <mergeCell ref="H2:I2"/>
    <mergeCell ref="J2:K2"/>
    <mergeCell ref="N3:O3"/>
    <mergeCell ref="A8:Q8"/>
    <mergeCell ref="P9:P11"/>
    <mergeCell ref="Q9:Q11"/>
    <mergeCell ref="D2:E2"/>
    <mergeCell ref="D9:E9"/>
    <mergeCell ref="F9:G9"/>
    <mergeCell ref="H9:I9"/>
    <mergeCell ref="J9:K9"/>
    <mergeCell ref="L9:M9"/>
    <mergeCell ref="N9:O9"/>
    <mergeCell ref="F11:G11"/>
    <mergeCell ref="H11:I11"/>
    <mergeCell ref="J11:K11"/>
    <mergeCell ref="L11:M11"/>
    <mergeCell ref="D10:E10"/>
    <mergeCell ref="F10:G10"/>
    <mergeCell ref="H10:I10"/>
    <mergeCell ref="J10:K10"/>
    <mergeCell ref="L10:M10"/>
    <mergeCell ref="N10:O10"/>
    <mergeCell ref="D11:E11"/>
    <mergeCell ref="N11:O11"/>
    <mergeCell ref="L2:M2"/>
    <mergeCell ref="N2:O2"/>
    <mergeCell ref="P2:P4"/>
    <mergeCell ref="Q2:Q4"/>
    <mergeCell ref="B3:C3"/>
    <mergeCell ref="D3:E3"/>
    <mergeCell ref="F3:G3"/>
    <mergeCell ref="H3:I3"/>
    <mergeCell ref="J3:K3"/>
    <mergeCell ref="L3:M3"/>
    <mergeCell ref="D4:E4"/>
    <mergeCell ref="F4:G4"/>
    <mergeCell ref="H4:I4"/>
    <mergeCell ref="J4:K4"/>
  </mergeCells>
  <drawing r:id="rId1"/>
</worksheet>
</file>