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Annie\Downloads\"/>
    </mc:Choice>
  </mc:AlternateContent>
  <xr:revisionPtr revIDLastSave="0" documentId="13_ncr:1_{9D89B05D-8D8B-41E2-AD4B-536D5B439BCD}" xr6:coauthVersionLast="36" xr6:coauthVersionMax="36" xr10:uidLastSave="{00000000-0000-0000-0000-000000000000}"/>
  <bookViews>
    <workbookView xWindow="0" yWindow="0" windowWidth="10104" windowHeight="8592" firstSheet="3" activeTab="5" xr2:uid="{00000000-000D-0000-FFFF-FFFF00000000}"/>
  </bookViews>
  <sheets>
    <sheet name="9 ans et moins" sheetId="1" r:id="rId1"/>
    <sheet name="10-11 ans" sheetId="2" r:id="rId2"/>
    <sheet name="12-14 ans" sheetId="3" r:id="rId3"/>
    <sheet name="15-19 ans" sheetId="4" r:id="rId4"/>
    <sheet name="OPEN" sheetId="5" r:id="rId5"/>
    <sheet name="PARA" sheetId="6" r:id="rId6"/>
  </sheets>
  <calcPr calcId="191029"/>
</workbook>
</file>

<file path=xl/calcChain.xml><?xml version="1.0" encoding="utf-8"?>
<calcChain xmlns="http://schemas.openxmlformats.org/spreadsheetml/2006/main">
  <c r="L18" i="6" l="1"/>
  <c r="L17" i="6"/>
  <c r="L13" i="5"/>
  <c r="L6" i="5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15" i="4"/>
  <c r="J14" i="4"/>
  <c r="J13" i="4"/>
  <c r="J12" i="4"/>
  <c r="J11" i="4"/>
  <c r="J10" i="4"/>
  <c r="J9" i="4"/>
  <c r="J8" i="4"/>
  <c r="J7" i="4"/>
  <c r="J6" i="4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7" i="2"/>
  <c r="L6" i="2"/>
  <c r="L19" i="1"/>
  <c r="L18" i="1"/>
  <c r="L17" i="1"/>
  <c r="L16" i="1"/>
  <c r="L15" i="1"/>
  <c r="L14" i="1"/>
  <c r="L13" i="1"/>
  <c r="L7" i="1"/>
  <c r="L6" i="1"/>
</calcChain>
</file>

<file path=xl/sharedStrings.xml><?xml version="1.0" encoding="utf-8"?>
<sst xmlns="http://schemas.openxmlformats.org/spreadsheetml/2006/main" count="243" uniqueCount="150">
  <si>
    <t>9 ans et moins Femmes</t>
  </si>
  <si>
    <t>Compétitions</t>
  </si>
  <si>
    <t>CQ Bromont Jour 2</t>
  </si>
  <si>
    <t>CQ Mont Orignal (Provinciaux)</t>
  </si>
  <si>
    <t>Total</t>
  </si>
  <si>
    <t>Position</t>
  </si>
  <si>
    <t xml:space="preserve">Noms / Stade </t>
  </si>
  <si>
    <t>9 ans et moins Hommes</t>
  </si>
  <si>
    <t>axel Lefebvre-Aubut (CAN)</t>
  </si>
  <si>
    <t>Arnaud Denis (CAN)</t>
  </si>
  <si>
    <t>Ollie Lussier (CAN)</t>
  </si>
  <si>
    <t>9</t>
  </si>
  <si>
    <t>Elliot Robert (CAN)</t>
  </si>
  <si>
    <t>8.4</t>
  </si>
  <si>
    <t>Logan Langlois</t>
  </si>
  <si>
    <t>Kai Lussier</t>
  </si>
  <si>
    <t>7.5</t>
  </si>
  <si>
    <t>Simard Milan</t>
  </si>
  <si>
    <t>7.1</t>
  </si>
  <si>
    <t>10-11 ans Femmes</t>
  </si>
  <si>
    <t>Victoria Levesque (CAN)</t>
  </si>
  <si>
    <t>Lyssa Paquin (CAN)</t>
  </si>
  <si>
    <t>10-11 ans Hommes</t>
  </si>
  <si>
    <t>Xavier Lefebvre-Aubut (CAN)</t>
  </si>
  <si>
    <t>Marcus Savoie (CAN)</t>
  </si>
  <si>
    <t>Loic Rouleau (CAN)</t>
  </si>
  <si>
    <t>Eliot Larocque (CAN)</t>
  </si>
  <si>
    <t>Elio Barge (CAN)</t>
  </si>
  <si>
    <t>7.9</t>
  </si>
  <si>
    <t>Emile Cabana (CAN)</t>
  </si>
  <si>
    <t>Anthony Piche (CAN)</t>
  </si>
  <si>
    <t>6.7</t>
  </si>
  <si>
    <t>Vincent Paquin (CAN)</t>
  </si>
  <si>
    <t>Loic Allard (CAN)</t>
  </si>
  <si>
    <t>Louis-Emile Fortier (CAN)</t>
  </si>
  <si>
    <t>noah gilbert (CAN)</t>
  </si>
  <si>
    <t>Alexandre Filion</t>
  </si>
  <si>
    <t>Raphael Rokhi</t>
  </si>
  <si>
    <t xml:space="preserve">Theo </t>
  </si>
  <si>
    <t>Franck ZHAO</t>
  </si>
  <si>
    <t>5.5</t>
  </si>
  <si>
    <t>Théo Macot-Bismuth</t>
  </si>
  <si>
    <t>5.2</t>
  </si>
  <si>
    <t>12-14 ans Femmes</t>
  </si>
  <si>
    <t>U15 Horshoe</t>
  </si>
  <si>
    <t>Simone Langlois (CAN)</t>
  </si>
  <si>
    <t>Caily-Grace LEMMEX (CAN)</t>
  </si>
  <si>
    <t>Floranne Sylvestre (CAN)</t>
  </si>
  <si>
    <t>Stella Paquin (CAN)</t>
  </si>
  <si>
    <t>Loralie Joseph</t>
  </si>
  <si>
    <t>Elizabeth Lavoie (CAN)</t>
  </si>
  <si>
    <t>Charline Audet (CAN)</t>
  </si>
  <si>
    <t>Elisabeth Charest (CAN)</t>
  </si>
  <si>
    <t>Elizabeth Bedard (CAN)</t>
  </si>
  <si>
    <t>Emilie Rouleau (CAN)</t>
  </si>
  <si>
    <t>Rafaelle Émond</t>
  </si>
  <si>
    <t>Emond Rafaelle (CAN)</t>
  </si>
  <si>
    <t>Zoe Dargis</t>
  </si>
  <si>
    <t>12-14 ans Hommes</t>
  </si>
  <si>
    <t>Oscar Gabie (CAN)</t>
  </si>
  <si>
    <t>Jonah Ng-A-Fook (CAN)</t>
  </si>
  <si>
    <t>Jackson McGowan (CAN)</t>
  </si>
  <si>
    <t>Felix Goudreau (CAN)</t>
  </si>
  <si>
    <t>Ludovic Sirois (CAN)</t>
  </si>
  <si>
    <t>FElix Lefebvre Aubut (CAN)</t>
  </si>
  <si>
    <t>Gabriel Leboeuf (CAN)</t>
  </si>
  <si>
    <t>4.6</t>
  </si>
  <si>
    <t>Isak Rousseau (CAN)</t>
  </si>
  <si>
    <t xml:space="preserve"> Owen Weigelin</t>
  </si>
  <si>
    <t>FELIX Ouellet (CAN)</t>
  </si>
  <si>
    <t>xavier maurice</t>
  </si>
  <si>
    <t>Eli Benoit</t>
  </si>
  <si>
    <t>4.3</t>
  </si>
  <si>
    <t>Tristan Gagnon (CAN)</t>
  </si>
  <si>
    <t>6.4</t>
  </si>
  <si>
    <t>Olivier Pedneault (CAN)</t>
  </si>
  <si>
    <t>5.8</t>
  </si>
  <si>
    <t>Raphael Rifflart</t>
  </si>
  <si>
    <t>4.9</t>
  </si>
  <si>
    <t>Raphael Vasseur (CAN)</t>
  </si>
  <si>
    <t>2.8</t>
  </si>
  <si>
    <t>Malik Allard (CAN)</t>
  </si>
  <si>
    <t>3.1</t>
  </si>
  <si>
    <t>Albert ste marie</t>
  </si>
  <si>
    <t>Etienne Isabelle</t>
  </si>
  <si>
    <t>3.7</t>
  </si>
  <si>
    <t>Joseph Dompierre</t>
  </si>
  <si>
    <t>2.2</t>
  </si>
  <si>
    <t>Alexis Gamache</t>
  </si>
  <si>
    <t>Gabriel Dube</t>
  </si>
  <si>
    <t>Liam McFarlane</t>
  </si>
  <si>
    <t>1.3</t>
  </si>
  <si>
    <t>Elliot McFarlane</t>
  </si>
  <si>
    <t>1.8</t>
  </si>
  <si>
    <t>Benjamin Allard</t>
  </si>
  <si>
    <t>Eliot Morin</t>
  </si>
  <si>
    <t>1.5</t>
  </si>
  <si>
    <t>Olivier Gemme</t>
  </si>
  <si>
    <t>Hugo Beauchamp</t>
  </si>
  <si>
    <t>Cristobal Vasseur</t>
  </si>
  <si>
    <t>Philippe Marchand Gilbert</t>
  </si>
  <si>
    <t>Billy Deblois</t>
  </si>
  <si>
    <t>Alexander Schmucher</t>
  </si>
  <si>
    <t>Alexis Roy</t>
  </si>
  <si>
    <t>15-19 ans Femmes</t>
  </si>
  <si>
    <t>Charlotte Ducellier (CAN)</t>
  </si>
  <si>
    <t>laurence Cabana (CAN)</t>
  </si>
  <si>
    <t>Adele Berman-Cote (CAN)</t>
  </si>
  <si>
    <t>Braelyn Thompson (CAN)</t>
  </si>
  <si>
    <t>Anne-Sophie Schonbeck</t>
  </si>
  <si>
    <t>Ella Ozolins</t>
  </si>
  <si>
    <t>Emmy Mason</t>
  </si>
  <si>
    <t>Laurie Beauchamp</t>
  </si>
  <si>
    <t>Rebecca Tremblay</t>
  </si>
  <si>
    <t>Jade Leduc</t>
  </si>
  <si>
    <t>6.1</t>
  </si>
  <si>
    <t>15-19 ans Hommes</t>
  </si>
  <si>
    <t>Simon Renaud (CAN)</t>
  </si>
  <si>
    <t>Edmond Lefebvre (CAN)</t>
  </si>
  <si>
    <t>Vincent Scott (CAN)</t>
  </si>
  <si>
    <t>2.6</t>
  </si>
  <si>
    <t>Theo Brunelle (CAN)</t>
  </si>
  <si>
    <t>Justin Ledoux (CAN)</t>
  </si>
  <si>
    <t>Colin Vasseur (CAN)</t>
  </si>
  <si>
    <t>Noah Gadri Tounkara (CAN)</t>
  </si>
  <si>
    <t>Raphael Gagnon (CAN)</t>
  </si>
  <si>
    <t>Nathan Garceau (CAN)</t>
  </si>
  <si>
    <t>Antoine Beaudoin (CAN)</t>
  </si>
  <si>
    <t>Hans Schommer</t>
  </si>
  <si>
    <t>10</t>
  </si>
  <si>
    <t>Anthony Dumas-Gauvin</t>
  </si>
  <si>
    <t>Ethan Brewster</t>
  </si>
  <si>
    <t>Philip Doucet</t>
  </si>
  <si>
    <t>Alex Cantin (CAN)</t>
  </si>
  <si>
    <t>Edward Paquet</t>
  </si>
  <si>
    <t>Patrick Bradley</t>
  </si>
  <si>
    <t>Tristan Weigelin</t>
  </si>
  <si>
    <t>Gurneik Boiteux</t>
  </si>
  <si>
    <t>Matthew Miranda</t>
  </si>
  <si>
    <t>Anthony Bébin</t>
  </si>
  <si>
    <t>3.4</t>
  </si>
  <si>
    <t>Kegan MacPhail</t>
  </si>
  <si>
    <t>Jérémy Frigon</t>
  </si>
  <si>
    <t>OPEN Femmes</t>
  </si>
  <si>
    <t>OPEN Hommes</t>
  </si>
  <si>
    <t>Ulrich Frei (CAN)</t>
  </si>
  <si>
    <t>OPEN PARA Femmes</t>
  </si>
  <si>
    <t>OPEN PARA Hommes</t>
  </si>
  <si>
    <t>Erik Raymond (CAN)</t>
  </si>
  <si>
    <t>Mathieu Ciarroni (CAN)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</si>
</sst>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Docs-Calibri"/>
    </font>
    <font>
      <sz val="10"/>
      <color theme="1"/>
      <name val="&quot;Open Sans&quot;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&quot;Open Sans&quot;"/>
    </font>
    <font>
      <sz val="12"/>
      <color theme="1"/>
      <name val="Calibri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3" fillId="0" borderId="7" xfId="0" applyFont="1" applyBorder="1" applyAlignment="1"/>
    <xf numFmtId="0" fontId="4" fillId="3" borderId="7" xfId="0" applyFont="1" applyFill="1" applyBorder="1" applyAlignment="1"/>
    <xf numFmtId="0" fontId="4" fillId="4" borderId="7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5" borderId="7" xfId="0" applyFont="1" applyFill="1" applyBorder="1" applyAlignment="1"/>
    <xf numFmtId="0" fontId="5" fillId="0" borderId="0" xfId="0" applyFont="1" applyAlignment="1"/>
    <xf numFmtId="0" fontId="6" fillId="0" borderId="7" xfId="0" applyFont="1" applyBorder="1" applyAlignment="1">
      <alignment horizontal="right"/>
    </xf>
    <xf numFmtId="49" fontId="6" fillId="6" borderId="0" xfId="0" applyNumberFormat="1" applyFont="1" applyFill="1" applyAlignment="1">
      <alignment horizontal="center"/>
    </xf>
    <xf numFmtId="0" fontId="6" fillId="6" borderId="7" xfId="0" applyFont="1" applyFill="1" applyBorder="1" applyAlignment="1">
      <alignment horizontal="right"/>
    </xf>
    <xf numFmtId="49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6" borderId="7" xfId="0" applyFont="1" applyFill="1" applyBorder="1" applyAlignment="1">
      <alignment horizontal="right"/>
    </xf>
    <xf numFmtId="0" fontId="8" fillId="0" borderId="7" xfId="0" applyFont="1" applyBorder="1"/>
    <xf numFmtId="0" fontId="5" fillId="6" borderId="7" xfId="0" applyFont="1" applyFill="1" applyBorder="1" applyAlignment="1"/>
    <xf numFmtId="0" fontId="6" fillId="6" borderId="0" xfId="0" applyFont="1" applyFill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6" xfId="0" applyFont="1" applyBorder="1"/>
    <xf numFmtId="0" fontId="6" fillId="6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6" fillId="6" borderId="7" xfId="0" applyNumberFormat="1" applyFont="1" applyFill="1" applyBorder="1" applyAlignment="1">
      <alignment horizontal="center"/>
    </xf>
    <xf numFmtId="0" fontId="6" fillId="6" borderId="7" xfId="0" applyFont="1" applyFill="1" applyBorder="1" applyAlignment="1"/>
    <xf numFmtId="0" fontId="8" fillId="0" borderId="6" xfId="0" applyFont="1" applyBorder="1" applyAlignment="1"/>
    <xf numFmtId="49" fontId="6" fillId="6" borderId="7" xfId="0" applyNumberFormat="1" applyFont="1" applyFill="1" applyBorder="1" applyAlignment="1">
      <alignment horizontal="center"/>
    </xf>
    <xf numFmtId="0" fontId="10" fillId="0" borderId="7" xfId="0" applyFont="1" applyBorder="1" applyAlignment="1"/>
    <xf numFmtId="0" fontId="9" fillId="0" borderId="6" xfId="0" applyFont="1" applyBorder="1" applyAlignment="1"/>
    <xf numFmtId="0" fontId="6" fillId="6" borderId="7" xfId="0" applyFont="1" applyFill="1" applyBorder="1" applyAlignment="1"/>
    <xf numFmtId="0" fontId="4" fillId="6" borderId="7" xfId="0" applyFont="1" applyFill="1" applyBorder="1" applyAlignment="1"/>
    <xf numFmtId="0" fontId="4" fillId="6" borderId="7" xfId="0" applyFont="1" applyFill="1" applyBorder="1" applyAlignment="1"/>
    <xf numFmtId="0" fontId="9" fillId="6" borderId="7" xfId="0" applyFont="1" applyFill="1" applyBorder="1" applyAlignment="1"/>
    <xf numFmtId="0" fontId="9" fillId="4" borderId="6" xfId="0" applyFont="1" applyFill="1" applyBorder="1" applyAlignment="1"/>
    <xf numFmtId="0" fontId="9" fillId="6" borderId="6" xfId="0" applyFont="1" applyFill="1" applyBorder="1" applyAlignment="1"/>
    <xf numFmtId="0" fontId="9" fillId="6" borderId="7" xfId="0" applyFont="1" applyFill="1" applyBorder="1" applyAlignment="1"/>
    <xf numFmtId="0" fontId="4" fillId="6" borderId="7" xfId="0" applyFont="1" applyFill="1" applyBorder="1" applyAlignment="1"/>
    <xf numFmtId="0" fontId="4" fillId="6" borderId="7" xfId="0" applyFont="1" applyFill="1" applyBorder="1" applyAlignment="1">
      <alignment horizontal="right"/>
    </xf>
    <xf numFmtId="0" fontId="5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4" fillId="0" borderId="7" xfId="0" applyFont="1" applyBorder="1" applyAlignment="1"/>
    <xf numFmtId="0" fontId="6" fillId="6" borderId="7" xfId="0" applyFont="1" applyFill="1" applyBorder="1" applyAlignment="1">
      <alignment horizontal="center"/>
    </xf>
    <xf numFmtId="0" fontId="4" fillId="6" borderId="6" xfId="0" applyFont="1" applyFill="1" applyBorder="1" applyAlignment="1"/>
    <xf numFmtId="0" fontId="11" fillId="0" borderId="6" xfId="0" applyFont="1" applyBorder="1" applyAlignment="1"/>
    <xf numFmtId="0" fontId="12" fillId="0" borderId="6" xfId="0" applyFont="1" applyBorder="1" applyAlignment="1"/>
    <xf numFmtId="0" fontId="6" fillId="0" borderId="7" xfId="0" applyFont="1" applyBorder="1" applyAlignment="1"/>
    <xf numFmtId="0" fontId="9" fillId="0" borderId="6" xfId="0" applyFont="1" applyBorder="1" applyAlignment="1"/>
    <xf numFmtId="0" fontId="11" fillId="0" borderId="7" xfId="0" applyFont="1" applyBorder="1" applyAlignment="1"/>
    <xf numFmtId="0" fontId="4" fillId="6" borderId="7" xfId="0" applyFont="1" applyFill="1" applyBorder="1" applyAlignment="1"/>
    <xf numFmtId="0" fontId="4" fillId="0" borderId="7" xfId="0" applyFont="1" applyBorder="1" applyAlignment="1"/>
    <xf numFmtId="0" fontId="6" fillId="0" borderId="7" xfId="0" applyFont="1" applyBorder="1" applyAlignment="1">
      <alignment horizontal="center"/>
    </xf>
    <xf numFmtId="0" fontId="13" fillId="0" borderId="0" xfId="0" applyFont="1"/>
    <xf numFmtId="0" fontId="9" fillId="6" borderId="7" xfId="0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49" fontId="6" fillId="6" borderId="0" xfId="0" applyNumberFormat="1" applyFont="1" applyFill="1" applyAlignment="1">
      <alignment horizontal="center"/>
    </xf>
    <xf numFmtId="0" fontId="9" fillId="6" borderId="6" xfId="0" applyFont="1" applyFill="1" applyBorder="1" applyAlignment="1"/>
    <xf numFmtId="0" fontId="4" fillId="6" borderId="7" xfId="0" applyFont="1" applyFill="1" applyBorder="1" applyAlignment="1">
      <alignment horizontal="center"/>
    </xf>
    <xf numFmtId="0" fontId="4" fillId="0" borderId="7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6" fillId="0" borderId="7" xfId="0" applyFont="1" applyBorder="1" applyAlignment="1"/>
    <xf numFmtId="0" fontId="14" fillId="0" borderId="7" xfId="0" applyFont="1" applyBorder="1"/>
    <xf numFmtId="0" fontId="4" fillId="6" borderId="7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0" xfId="0" applyFont="1" applyFill="1" applyAlignment="1">
      <alignment wrapText="1"/>
    </xf>
    <xf numFmtId="0" fontId="0" fillId="0" borderId="0" xfId="0" applyFont="1" applyAlignment="1"/>
    <xf numFmtId="0" fontId="4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9"/>
  <sheetViews>
    <sheetView workbookViewId="0"/>
  </sheetViews>
  <sheetFormatPr defaultColWidth="12.6640625" defaultRowHeight="15.75" customHeight="1"/>
  <cols>
    <col min="1" max="1" width="20.88671875" customWidth="1"/>
    <col min="2" max="11" width="6.77734375" customWidth="1"/>
  </cols>
  <sheetData>
    <row r="1" spans="1:13" ht="15.75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>
      <c r="A2" s="75" t="s">
        <v>1</v>
      </c>
      <c r="B2" s="72" t="s">
        <v>2</v>
      </c>
      <c r="C2" s="73"/>
      <c r="D2" s="74"/>
      <c r="E2" s="73"/>
      <c r="F2" s="72" t="s">
        <v>3</v>
      </c>
      <c r="G2" s="73"/>
      <c r="H2" s="72"/>
      <c r="I2" s="73"/>
      <c r="J2" s="72"/>
      <c r="K2" s="73"/>
      <c r="L2" s="66" t="s">
        <v>4</v>
      </c>
      <c r="M2" s="66" t="s">
        <v>5</v>
      </c>
    </row>
    <row r="3" spans="1:13">
      <c r="A3" s="67"/>
      <c r="B3" s="73"/>
      <c r="C3" s="73"/>
      <c r="D3" s="73"/>
      <c r="E3" s="73"/>
      <c r="F3" s="73"/>
      <c r="G3" s="73"/>
      <c r="H3" s="73"/>
      <c r="I3" s="73"/>
      <c r="J3" s="73"/>
      <c r="K3" s="73"/>
      <c r="L3" s="67"/>
      <c r="M3" s="67"/>
    </row>
    <row r="4" spans="1:13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68"/>
      <c r="M4" s="68"/>
    </row>
    <row r="5" spans="1:13">
      <c r="A5" s="1" t="s">
        <v>6</v>
      </c>
      <c r="B5" s="2"/>
      <c r="C5" s="3">
        <v>10</v>
      </c>
      <c r="D5" s="2"/>
      <c r="E5" s="4">
        <v>10</v>
      </c>
      <c r="F5" s="2"/>
      <c r="G5" s="5">
        <v>12</v>
      </c>
      <c r="H5" s="2"/>
      <c r="I5" s="5">
        <v>10</v>
      </c>
      <c r="J5" s="2"/>
      <c r="K5" s="5">
        <v>10</v>
      </c>
      <c r="L5" s="6"/>
      <c r="M5" s="6"/>
    </row>
    <row r="6" spans="1:13" ht="15.75" customHeight="1">
      <c r="A6" s="7"/>
      <c r="B6" s="8"/>
      <c r="C6" s="9"/>
      <c r="D6" s="10"/>
      <c r="E6" s="10"/>
      <c r="F6" s="10"/>
      <c r="G6" s="10"/>
      <c r="H6" s="10"/>
      <c r="I6" s="10"/>
      <c r="J6" s="10"/>
      <c r="K6" s="10"/>
      <c r="L6" s="11">
        <f>C6+G6+I6+K6</f>
        <v>0</v>
      </c>
      <c r="M6" s="12">
        <v>1</v>
      </c>
    </row>
    <row r="7" spans="1:13">
      <c r="A7" s="13"/>
      <c r="B7" s="14"/>
      <c r="C7" s="15"/>
      <c r="D7" s="15"/>
      <c r="E7" s="15"/>
      <c r="F7" s="15"/>
      <c r="G7" s="15"/>
      <c r="H7" s="10"/>
      <c r="I7" s="10"/>
      <c r="J7" s="10"/>
      <c r="K7" s="10"/>
      <c r="L7" s="14">
        <f>I7+K7</f>
        <v>0</v>
      </c>
      <c r="M7" s="12">
        <v>2</v>
      </c>
    </row>
    <row r="8" spans="1:13" ht="15.75" customHeight="1">
      <c r="A8" s="69" t="s">
        <v>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>
      <c r="A9" s="75" t="s">
        <v>1</v>
      </c>
      <c r="B9" s="72" t="s">
        <v>2</v>
      </c>
      <c r="C9" s="73"/>
      <c r="D9" s="74"/>
      <c r="E9" s="73"/>
      <c r="F9" s="72" t="s">
        <v>3</v>
      </c>
      <c r="G9" s="73"/>
      <c r="H9" s="72"/>
      <c r="I9" s="73"/>
      <c r="J9" s="72"/>
      <c r="K9" s="73"/>
      <c r="L9" s="66" t="s">
        <v>4</v>
      </c>
      <c r="M9" s="66" t="s">
        <v>5</v>
      </c>
    </row>
    <row r="10" spans="1:13">
      <c r="A10" s="67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67"/>
      <c r="M10" s="67"/>
    </row>
    <row r="11" spans="1:13">
      <c r="A11" s="6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68"/>
      <c r="M11" s="68"/>
    </row>
    <row r="12" spans="1:13">
      <c r="A12" s="1" t="s">
        <v>6</v>
      </c>
      <c r="B12" s="2"/>
      <c r="C12" s="3">
        <v>10</v>
      </c>
      <c r="D12" s="2"/>
      <c r="E12" s="4">
        <v>10</v>
      </c>
      <c r="F12" s="2"/>
      <c r="G12" s="5">
        <v>12</v>
      </c>
      <c r="H12" s="2"/>
      <c r="I12" s="5">
        <v>10</v>
      </c>
      <c r="J12" s="2"/>
      <c r="K12" s="5">
        <v>10</v>
      </c>
      <c r="L12" s="6"/>
      <c r="M12" s="6"/>
    </row>
    <row r="13" spans="1:13" ht="15.75" customHeight="1">
      <c r="A13" s="16" t="s">
        <v>8</v>
      </c>
      <c r="B13" s="17">
        <v>1</v>
      </c>
      <c r="C13" s="18">
        <v>10</v>
      </c>
      <c r="D13" s="10"/>
      <c r="E13" s="10"/>
      <c r="F13" s="19">
        <v>3</v>
      </c>
      <c r="G13" s="10">
        <v>10.08</v>
      </c>
      <c r="H13" s="10"/>
      <c r="I13" s="10"/>
      <c r="J13" s="10"/>
      <c r="K13" s="10"/>
      <c r="L13" s="14">
        <f t="shared" ref="L13:L19" si="0">E13+G13+I13+K13+C13</f>
        <v>20.079999999999998</v>
      </c>
      <c r="M13" s="8">
        <v>1</v>
      </c>
    </row>
    <row r="14" spans="1:13" ht="15.75" customHeight="1">
      <c r="A14" s="20" t="s">
        <v>9</v>
      </c>
      <c r="B14" s="17">
        <v>4</v>
      </c>
      <c r="C14" s="21">
        <v>7.9</v>
      </c>
      <c r="D14" s="10"/>
      <c r="E14" s="10"/>
      <c r="F14" s="22">
        <v>1</v>
      </c>
      <c r="G14" s="10">
        <v>12</v>
      </c>
      <c r="H14" s="10"/>
      <c r="I14" s="10"/>
      <c r="J14" s="10"/>
      <c r="K14" s="10"/>
      <c r="L14" s="14">
        <f t="shared" si="0"/>
        <v>19.899999999999999</v>
      </c>
      <c r="M14" s="8">
        <v>2</v>
      </c>
    </row>
    <row r="15" spans="1:13" ht="15.75" customHeight="1">
      <c r="A15" s="20" t="s">
        <v>10</v>
      </c>
      <c r="B15" s="17">
        <v>2</v>
      </c>
      <c r="C15" s="23" t="s">
        <v>11</v>
      </c>
      <c r="D15" s="10"/>
      <c r="E15" s="10"/>
      <c r="F15" s="22">
        <v>2</v>
      </c>
      <c r="G15" s="24">
        <v>10.8</v>
      </c>
      <c r="H15" s="10"/>
      <c r="I15" s="10"/>
      <c r="J15" s="10"/>
      <c r="K15" s="10"/>
      <c r="L15" s="11">
        <f t="shared" si="0"/>
        <v>19.8</v>
      </c>
      <c r="M15" s="8">
        <v>3</v>
      </c>
    </row>
    <row r="16" spans="1:13" ht="15.75" customHeight="1">
      <c r="A16" s="20" t="s">
        <v>12</v>
      </c>
      <c r="B16" s="17">
        <v>3</v>
      </c>
      <c r="C16" s="23" t="s">
        <v>13</v>
      </c>
      <c r="D16" s="10"/>
      <c r="E16" s="10"/>
      <c r="F16" s="22">
        <v>4</v>
      </c>
      <c r="G16" s="24">
        <v>9.48</v>
      </c>
      <c r="H16" s="10"/>
      <c r="I16" s="10"/>
      <c r="J16" s="10"/>
      <c r="K16" s="10"/>
      <c r="L16" s="11">
        <f t="shared" si="0"/>
        <v>17.880000000000003</v>
      </c>
      <c r="M16" s="8">
        <v>4</v>
      </c>
    </row>
    <row r="17" spans="1:13" ht="15.75" customHeight="1">
      <c r="A17" s="25" t="s">
        <v>14</v>
      </c>
      <c r="B17" s="17"/>
      <c r="C17" s="26"/>
      <c r="D17" s="10"/>
      <c r="E17" s="10"/>
      <c r="F17" s="22">
        <v>5</v>
      </c>
      <c r="G17" s="10">
        <v>9</v>
      </c>
      <c r="H17" s="10"/>
      <c r="I17" s="10"/>
      <c r="J17" s="10"/>
      <c r="K17" s="10"/>
      <c r="L17" s="11">
        <f t="shared" si="0"/>
        <v>9</v>
      </c>
      <c r="M17" s="8">
        <v>5</v>
      </c>
    </row>
    <row r="18" spans="1:13" ht="15.75" customHeight="1">
      <c r="A18" s="27" t="s">
        <v>15</v>
      </c>
      <c r="B18" s="17">
        <v>5</v>
      </c>
      <c r="C18" s="23" t="s">
        <v>16</v>
      </c>
      <c r="D18" s="10"/>
      <c r="E18" s="10"/>
      <c r="F18" s="10"/>
      <c r="G18" s="10"/>
      <c r="H18" s="10"/>
      <c r="I18" s="10"/>
      <c r="J18" s="10"/>
      <c r="K18" s="10"/>
      <c r="L18" s="11">
        <f t="shared" si="0"/>
        <v>7.5</v>
      </c>
      <c r="M18" s="8">
        <v>6</v>
      </c>
    </row>
    <row r="19" spans="1:13" ht="15.75" customHeight="1">
      <c r="A19" s="28" t="s">
        <v>17</v>
      </c>
      <c r="B19" s="17">
        <v>6</v>
      </c>
      <c r="C19" s="23" t="s">
        <v>18</v>
      </c>
      <c r="D19" s="10"/>
      <c r="E19" s="10"/>
      <c r="F19" s="10"/>
      <c r="G19" s="24"/>
      <c r="H19" s="10"/>
      <c r="I19" s="10"/>
      <c r="J19" s="10"/>
      <c r="K19" s="10"/>
      <c r="L19" s="11">
        <f t="shared" si="0"/>
        <v>7.1</v>
      </c>
      <c r="M19" s="8">
        <v>7</v>
      </c>
    </row>
  </sheetData>
  <mergeCells count="18">
    <mergeCell ref="A8:M8"/>
    <mergeCell ref="L9:L11"/>
    <mergeCell ref="M9:M11"/>
    <mergeCell ref="A2:A4"/>
    <mergeCell ref="A9:A11"/>
    <mergeCell ref="B9:C11"/>
    <mergeCell ref="D9:E11"/>
    <mergeCell ref="F9:G11"/>
    <mergeCell ref="H9:I11"/>
    <mergeCell ref="J9:K11"/>
    <mergeCell ref="L2:L4"/>
    <mergeCell ref="M2:M4"/>
    <mergeCell ref="A1:M1"/>
    <mergeCell ref="B2:C4"/>
    <mergeCell ref="D2:E4"/>
    <mergeCell ref="F2:G4"/>
    <mergeCell ref="H2:I4"/>
    <mergeCell ref="J2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28"/>
  <sheetViews>
    <sheetView workbookViewId="0"/>
  </sheetViews>
  <sheetFormatPr defaultColWidth="12.6640625" defaultRowHeight="15.75" customHeight="1"/>
  <cols>
    <col min="1" max="1" width="31" customWidth="1"/>
    <col min="2" max="11" width="6.77734375" customWidth="1"/>
  </cols>
  <sheetData>
    <row r="1" spans="1:13" ht="15.75" customHeight="1">
      <c r="A1" s="69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>
      <c r="A2" s="75" t="s">
        <v>1</v>
      </c>
      <c r="B2" s="72" t="s">
        <v>2</v>
      </c>
      <c r="C2" s="73"/>
      <c r="D2" s="74"/>
      <c r="E2" s="73"/>
      <c r="F2" s="72" t="s">
        <v>3</v>
      </c>
      <c r="G2" s="73"/>
      <c r="H2" s="72"/>
      <c r="I2" s="73"/>
      <c r="J2" s="72"/>
      <c r="K2" s="73"/>
      <c r="L2" s="66" t="s">
        <v>4</v>
      </c>
      <c r="M2" s="66" t="s">
        <v>5</v>
      </c>
    </row>
    <row r="3" spans="1:13">
      <c r="A3" s="67"/>
      <c r="B3" s="73"/>
      <c r="C3" s="73"/>
      <c r="D3" s="73"/>
      <c r="E3" s="73"/>
      <c r="F3" s="73"/>
      <c r="G3" s="73"/>
      <c r="H3" s="73"/>
      <c r="I3" s="73"/>
      <c r="J3" s="73"/>
      <c r="K3" s="73"/>
      <c r="L3" s="67"/>
      <c r="M3" s="67"/>
    </row>
    <row r="4" spans="1:13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68"/>
      <c r="M4" s="68"/>
    </row>
    <row r="5" spans="1:13">
      <c r="A5" s="1" t="s">
        <v>6</v>
      </c>
      <c r="B5" s="2"/>
      <c r="C5" s="3">
        <v>10</v>
      </c>
      <c r="D5" s="2"/>
      <c r="E5" s="4">
        <v>10</v>
      </c>
      <c r="F5" s="2"/>
      <c r="G5" s="5">
        <v>12</v>
      </c>
      <c r="H5" s="2"/>
      <c r="I5" s="5">
        <v>10</v>
      </c>
      <c r="J5" s="2"/>
      <c r="K5" s="5">
        <v>10</v>
      </c>
      <c r="L5" s="6"/>
      <c r="M5" s="6"/>
    </row>
    <row r="6" spans="1:13">
      <c r="A6" s="16" t="s">
        <v>20</v>
      </c>
      <c r="B6" s="8"/>
      <c r="C6" s="9"/>
      <c r="D6" s="10"/>
      <c r="E6" s="10"/>
      <c r="F6" s="10">
        <v>1</v>
      </c>
      <c r="G6" s="10">
        <v>12</v>
      </c>
      <c r="H6" s="10"/>
      <c r="I6" s="10"/>
      <c r="J6" s="10"/>
      <c r="K6" s="10"/>
      <c r="L6" s="11">
        <f t="shared" ref="L6:L7" si="0">C6+G6+I6+K6</f>
        <v>12</v>
      </c>
      <c r="M6" s="12">
        <v>1</v>
      </c>
    </row>
    <row r="7" spans="1:13">
      <c r="A7" s="20" t="s">
        <v>21</v>
      </c>
      <c r="B7" s="14"/>
      <c r="C7" s="15"/>
      <c r="D7" s="15"/>
      <c r="E7" s="15"/>
      <c r="F7" s="10">
        <v>2</v>
      </c>
      <c r="G7" s="24">
        <v>10.8</v>
      </c>
      <c r="H7" s="10"/>
      <c r="I7" s="10"/>
      <c r="J7" s="10"/>
      <c r="K7" s="10"/>
      <c r="L7" s="14">
        <f t="shared" si="0"/>
        <v>10.8</v>
      </c>
      <c r="M7" s="12">
        <v>2</v>
      </c>
    </row>
    <row r="8" spans="1:13" ht="15.75" customHeight="1">
      <c r="A8" s="69" t="s">
        <v>22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>
      <c r="A9" s="75" t="s">
        <v>1</v>
      </c>
      <c r="B9" s="72" t="s">
        <v>2</v>
      </c>
      <c r="C9" s="73"/>
      <c r="D9" s="74"/>
      <c r="E9" s="73"/>
      <c r="F9" s="72" t="s">
        <v>3</v>
      </c>
      <c r="G9" s="73"/>
      <c r="H9" s="72"/>
      <c r="I9" s="73"/>
      <c r="J9" s="72"/>
      <c r="K9" s="73"/>
      <c r="L9" s="66" t="s">
        <v>4</v>
      </c>
      <c r="M9" s="66" t="s">
        <v>5</v>
      </c>
    </row>
    <row r="10" spans="1:13">
      <c r="A10" s="67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67"/>
      <c r="M10" s="67"/>
    </row>
    <row r="11" spans="1:13">
      <c r="A11" s="6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68"/>
      <c r="M11" s="68"/>
    </row>
    <row r="12" spans="1:13">
      <c r="A12" s="1" t="s">
        <v>6</v>
      </c>
      <c r="B12" s="2"/>
      <c r="C12" s="3">
        <v>10</v>
      </c>
      <c r="D12" s="2"/>
      <c r="E12" s="4">
        <v>10</v>
      </c>
      <c r="F12" s="2"/>
      <c r="G12" s="5">
        <v>12</v>
      </c>
      <c r="H12" s="2"/>
      <c r="I12" s="5">
        <v>10</v>
      </c>
      <c r="J12" s="2"/>
      <c r="K12" s="5">
        <v>10</v>
      </c>
      <c r="L12" s="6"/>
      <c r="M12" s="6"/>
    </row>
    <row r="13" spans="1:13" ht="15.75" customHeight="1">
      <c r="A13" s="16" t="s">
        <v>23</v>
      </c>
      <c r="B13" s="17">
        <v>3</v>
      </c>
      <c r="C13" s="18">
        <v>8.4</v>
      </c>
      <c r="D13" s="10"/>
      <c r="E13" s="10"/>
      <c r="F13" s="10">
        <v>1</v>
      </c>
      <c r="G13" s="10">
        <v>12</v>
      </c>
      <c r="H13" s="10"/>
      <c r="I13" s="10"/>
      <c r="J13" s="10"/>
      <c r="K13" s="10"/>
      <c r="L13" s="14">
        <f t="shared" ref="L13:L28" si="1">E13+G13+I13+K13+C13</f>
        <v>20.399999999999999</v>
      </c>
      <c r="M13" s="8">
        <v>1</v>
      </c>
    </row>
    <row r="14" spans="1:13" ht="15.75" customHeight="1">
      <c r="A14" s="20" t="s">
        <v>24</v>
      </c>
      <c r="B14" s="17">
        <v>1</v>
      </c>
      <c r="C14" s="21">
        <v>10</v>
      </c>
      <c r="D14" s="10"/>
      <c r="E14" s="10"/>
      <c r="F14" s="10">
        <v>3</v>
      </c>
      <c r="G14" s="10">
        <v>10.08</v>
      </c>
      <c r="H14" s="10"/>
      <c r="I14" s="10"/>
      <c r="J14" s="10"/>
      <c r="K14" s="10"/>
      <c r="L14" s="14">
        <f t="shared" si="1"/>
        <v>20.079999999999998</v>
      </c>
      <c r="M14" s="8">
        <v>2</v>
      </c>
    </row>
    <row r="15" spans="1:13" ht="15.75" customHeight="1">
      <c r="A15" s="20" t="s">
        <v>25</v>
      </c>
      <c r="B15" s="17">
        <v>5</v>
      </c>
      <c r="C15" s="23" t="s">
        <v>16</v>
      </c>
      <c r="D15" s="10"/>
      <c r="E15" s="10"/>
      <c r="F15" s="10">
        <v>2</v>
      </c>
      <c r="G15" s="24">
        <v>10.8</v>
      </c>
      <c r="H15" s="10"/>
      <c r="I15" s="10"/>
      <c r="J15" s="10"/>
      <c r="K15" s="10"/>
      <c r="L15" s="11">
        <f t="shared" si="1"/>
        <v>18.3</v>
      </c>
      <c r="M15" s="8">
        <v>3</v>
      </c>
    </row>
    <row r="16" spans="1:13" ht="15.75" customHeight="1">
      <c r="A16" s="20" t="s">
        <v>26</v>
      </c>
      <c r="B16" s="17">
        <v>2</v>
      </c>
      <c r="C16" s="23" t="s">
        <v>11</v>
      </c>
      <c r="D16" s="10"/>
      <c r="E16" s="10"/>
      <c r="F16" s="24">
        <v>7</v>
      </c>
      <c r="G16" s="24">
        <v>8.0399999999999991</v>
      </c>
      <c r="H16" s="10"/>
      <c r="I16" s="10"/>
      <c r="J16" s="10"/>
      <c r="K16" s="10"/>
      <c r="L16" s="11">
        <f t="shared" si="1"/>
        <v>17.04</v>
      </c>
      <c r="M16" s="8">
        <v>4</v>
      </c>
    </row>
    <row r="17" spans="1:13" ht="15.75" customHeight="1">
      <c r="A17" s="20" t="s">
        <v>27</v>
      </c>
      <c r="B17" s="17">
        <v>4</v>
      </c>
      <c r="C17" s="23" t="s">
        <v>28</v>
      </c>
      <c r="D17" s="10"/>
      <c r="E17" s="10"/>
      <c r="F17" s="10">
        <v>6</v>
      </c>
      <c r="G17" s="10">
        <v>8.52</v>
      </c>
      <c r="H17" s="10"/>
      <c r="I17" s="10"/>
      <c r="J17" s="10"/>
      <c r="K17" s="10"/>
      <c r="L17" s="11">
        <f t="shared" si="1"/>
        <v>16.420000000000002</v>
      </c>
      <c r="M17" s="8">
        <v>5</v>
      </c>
    </row>
    <row r="18" spans="1:13">
      <c r="A18" s="20" t="s">
        <v>29</v>
      </c>
      <c r="B18" s="24">
        <v>6</v>
      </c>
      <c r="C18" s="24">
        <v>7.1</v>
      </c>
      <c r="D18" s="29"/>
      <c r="E18" s="29"/>
      <c r="F18" s="24">
        <v>9</v>
      </c>
      <c r="G18" s="24">
        <v>7.32</v>
      </c>
      <c r="H18" s="10"/>
      <c r="I18" s="10"/>
      <c r="J18" s="10"/>
      <c r="K18" s="10"/>
      <c r="L18" s="14">
        <f t="shared" si="1"/>
        <v>14.42</v>
      </c>
      <c r="M18" s="8">
        <v>6</v>
      </c>
    </row>
    <row r="19" spans="1:13" ht="15.75" customHeight="1">
      <c r="A19" s="20" t="s">
        <v>30</v>
      </c>
      <c r="B19" s="17">
        <v>7</v>
      </c>
      <c r="C19" s="23" t="s">
        <v>31</v>
      </c>
      <c r="D19" s="10"/>
      <c r="E19" s="10"/>
      <c r="F19" s="10">
        <v>8</v>
      </c>
      <c r="G19" s="24">
        <v>7.68</v>
      </c>
      <c r="H19" s="10"/>
      <c r="I19" s="10"/>
      <c r="J19" s="10"/>
      <c r="K19" s="10"/>
      <c r="L19" s="11">
        <f t="shared" si="1"/>
        <v>14.379999999999999</v>
      </c>
      <c r="M19" s="8">
        <v>7</v>
      </c>
    </row>
    <row r="20" spans="1:13" ht="15.75" customHeight="1">
      <c r="A20" s="20" t="s">
        <v>32</v>
      </c>
      <c r="B20" s="17"/>
      <c r="C20" s="26"/>
      <c r="D20" s="10"/>
      <c r="E20" s="10"/>
      <c r="F20" s="10">
        <v>4</v>
      </c>
      <c r="G20" s="24">
        <v>9.48</v>
      </c>
      <c r="H20" s="10"/>
      <c r="I20" s="10"/>
      <c r="J20" s="10"/>
      <c r="K20" s="10"/>
      <c r="L20" s="11">
        <f t="shared" si="1"/>
        <v>9.48</v>
      </c>
      <c r="M20" s="8">
        <v>8</v>
      </c>
    </row>
    <row r="21" spans="1:13" ht="15.75" customHeight="1">
      <c r="A21" s="20" t="s">
        <v>33</v>
      </c>
      <c r="B21" s="17"/>
      <c r="C21" s="26"/>
      <c r="D21" s="10"/>
      <c r="E21" s="10"/>
      <c r="F21" s="10">
        <v>5</v>
      </c>
      <c r="G21" s="10">
        <v>9</v>
      </c>
      <c r="H21" s="10"/>
      <c r="I21" s="10"/>
      <c r="J21" s="10"/>
      <c r="K21" s="10"/>
      <c r="L21" s="11">
        <f t="shared" si="1"/>
        <v>9</v>
      </c>
      <c r="M21" s="8">
        <v>9</v>
      </c>
    </row>
    <row r="22" spans="1:13">
      <c r="A22" s="20" t="s">
        <v>34</v>
      </c>
      <c r="B22" s="29"/>
      <c r="C22" s="29"/>
      <c r="D22" s="29"/>
      <c r="E22" s="29"/>
      <c r="F22" s="10">
        <v>10</v>
      </c>
      <c r="G22" s="24">
        <v>6.96</v>
      </c>
      <c r="H22" s="24"/>
      <c r="I22" s="24"/>
      <c r="J22" s="24"/>
      <c r="K22" s="24"/>
      <c r="L22" s="14">
        <f t="shared" si="1"/>
        <v>6.96</v>
      </c>
      <c r="M22" s="8">
        <v>10</v>
      </c>
    </row>
    <row r="23" spans="1:13">
      <c r="A23" s="20" t="s">
        <v>35</v>
      </c>
      <c r="B23" s="29"/>
      <c r="C23" s="29"/>
      <c r="D23" s="29"/>
      <c r="E23" s="29"/>
      <c r="F23" s="24">
        <v>11</v>
      </c>
      <c r="G23" s="24">
        <v>6.6</v>
      </c>
      <c r="H23" s="24"/>
      <c r="I23" s="24"/>
      <c r="J23" s="24"/>
      <c r="K23" s="24"/>
      <c r="L23" s="14">
        <f t="shared" si="1"/>
        <v>6.6</v>
      </c>
      <c r="M23" s="8">
        <v>11</v>
      </c>
    </row>
    <row r="24" spans="1:13">
      <c r="A24" s="30" t="s">
        <v>36</v>
      </c>
      <c r="B24" s="24">
        <v>8</v>
      </c>
      <c r="C24" s="24">
        <v>6.4</v>
      </c>
      <c r="D24" s="29"/>
      <c r="E24" s="29"/>
      <c r="F24" s="10"/>
      <c r="G24" s="10"/>
      <c r="H24" s="10"/>
      <c r="I24" s="10"/>
      <c r="J24" s="10"/>
      <c r="K24" s="10"/>
      <c r="L24" s="14">
        <f t="shared" si="1"/>
        <v>6.4</v>
      </c>
      <c r="M24" s="8">
        <v>12</v>
      </c>
    </row>
    <row r="25" spans="1:13">
      <c r="A25" s="31" t="s">
        <v>37</v>
      </c>
      <c r="B25" s="24">
        <v>9</v>
      </c>
      <c r="C25" s="24">
        <v>6.1</v>
      </c>
      <c r="D25" s="29"/>
      <c r="E25" s="29"/>
      <c r="F25" s="10"/>
      <c r="G25" s="10"/>
      <c r="H25" s="24"/>
      <c r="I25" s="24"/>
      <c r="J25" s="24"/>
      <c r="K25" s="24"/>
      <c r="L25" s="14">
        <f t="shared" si="1"/>
        <v>6.1</v>
      </c>
      <c r="M25" s="8">
        <v>13</v>
      </c>
    </row>
    <row r="26" spans="1:13">
      <c r="A26" s="31" t="s">
        <v>38</v>
      </c>
      <c r="B26" s="10">
        <v>10</v>
      </c>
      <c r="C26" s="10">
        <v>5.8</v>
      </c>
      <c r="D26" s="29"/>
      <c r="E26" s="29"/>
      <c r="F26" s="24"/>
      <c r="G26" s="24"/>
      <c r="H26" s="24"/>
      <c r="I26" s="24"/>
      <c r="J26" s="24"/>
      <c r="K26" s="24"/>
      <c r="L26" s="14">
        <f t="shared" si="1"/>
        <v>5.8</v>
      </c>
      <c r="M26" s="8">
        <v>14</v>
      </c>
    </row>
    <row r="27" spans="1:13" ht="14.4">
      <c r="A27" s="32" t="s">
        <v>39</v>
      </c>
      <c r="B27" s="17">
        <v>11</v>
      </c>
      <c r="C27" s="23" t="s">
        <v>40</v>
      </c>
      <c r="D27" s="15"/>
      <c r="E27" s="15"/>
      <c r="F27" s="29"/>
      <c r="G27" s="29"/>
      <c r="H27" s="10"/>
      <c r="I27" s="10"/>
      <c r="J27" s="10"/>
      <c r="K27" s="10"/>
      <c r="L27" s="11">
        <f t="shared" si="1"/>
        <v>5.5</v>
      </c>
      <c r="M27" s="8">
        <v>15</v>
      </c>
    </row>
    <row r="28" spans="1:13" ht="14.4">
      <c r="A28" s="32" t="s">
        <v>41</v>
      </c>
      <c r="B28" s="17">
        <v>12</v>
      </c>
      <c r="C28" s="23" t="s">
        <v>42</v>
      </c>
      <c r="D28" s="10"/>
      <c r="E28" s="10"/>
      <c r="F28" s="15"/>
      <c r="G28" s="15"/>
      <c r="H28" s="15"/>
      <c r="I28" s="15"/>
      <c r="J28" s="15"/>
      <c r="K28" s="15"/>
      <c r="L28" s="11">
        <f t="shared" si="1"/>
        <v>5.2</v>
      </c>
      <c r="M28" s="8">
        <v>16</v>
      </c>
    </row>
  </sheetData>
  <mergeCells count="18">
    <mergeCell ref="A8:M8"/>
    <mergeCell ref="L9:L11"/>
    <mergeCell ref="M9:M11"/>
    <mergeCell ref="A2:A4"/>
    <mergeCell ref="A9:A11"/>
    <mergeCell ref="B9:C11"/>
    <mergeCell ref="D9:E11"/>
    <mergeCell ref="F9:G11"/>
    <mergeCell ref="H9:I11"/>
    <mergeCell ref="J9:K11"/>
    <mergeCell ref="L2:L4"/>
    <mergeCell ref="M2:M4"/>
    <mergeCell ref="A1:M1"/>
    <mergeCell ref="B2:C4"/>
    <mergeCell ref="D2:E4"/>
    <mergeCell ref="F2:G4"/>
    <mergeCell ref="H2:I4"/>
    <mergeCell ref="J2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57"/>
  <sheetViews>
    <sheetView workbookViewId="0"/>
  </sheetViews>
  <sheetFormatPr defaultColWidth="12.6640625" defaultRowHeight="15.75" customHeight="1"/>
  <cols>
    <col min="1" max="1" width="24" customWidth="1"/>
    <col min="2" max="9" width="6.6640625" customWidth="1"/>
  </cols>
  <sheetData>
    <row r="1" spans="1:11" ht="15.75" customHeight="1">
      <c r="A1" s="76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5" t="s">
        <v>1</v>
      </c>
      <c r="B2" s="72" t="s">
        <v>2</v>
      </c>
      <c r="C2" s="73"/>
      <c r="D2" s="74" t="s">
        <v>44</v>
      </c>
      <c r="E2" s="73"/>
      <c r="F2" s="72" t="s">
        <v>3</v>
      </c>
      <c r="G2" s="73"/>
      <c r="H2" s="72"/>
      <c r="I2" s="73"/>
      <c r="J2" s="66" t="s">
        <v>4</v>
      </c>
      <c r="K2" s="66" t="s">
        <v>5</v>
      </c>
    </row>
    <row r="3" spans="1:11">
      <c r="A3" s="67"/>
      <c r="B3" s="73"/>
      <c r="C3" s="73"/>
      <c r="D3" s="73"/>
      <c r="E3" s="73"/>
      <c r="F3" s="73"/>
      <c r="G3" s="73"/>
      <c r="H3" s="73"/>
      <c r="I3" s="73"/>
      <c r="J3" s="67"/>
      <c r="K3" s="67"/>
    </row>
    <row r="4" spans="1:11">
      <c r="A4" s="68"/>
      <c r="B4" s="73"/>
      <c r="C4" s="73"/>
      <c r="D4" s="73"/>
      <c r="E4" s="73"/>
      <c r="F4" s="73"/>
      <c r="G4" s="73"/>
      <c r="H4" s="73"/>
      <c r="I4" s="73"/>
      <c r="J4" s="68"/>
      <c r="K4" s="68"/>
    </row>
    <row r="5" spans="1:11">
      <c r="A5" s="1" t="s">
        <v>6</v>
      </c>
      <c r="B5" s="2"/>
      <c r="C5" s="3">
        <v>10</v>
      </c>
      <c r="D5" s="2"/>
      <c r="E5" s="4">
        <v>12</v>
      </c>
      <c r="F5" s="2"/>
      <c r="G5" s="5">
        <v>12</v>
      </c>
      <c r="H5" s="2"/>
      <c r="I5" s="5"/>
      <c r="J5" s="6"/>
      <c r="K5" s="6"/>
    </row>
    <row r="6" spans="1:11" ht="15.75" customHeight="1">
      <c r="A6" s="16" t="s">
        <v>45</v>
      </c>
      <c r="B6" s="17">
        <v>2</v>
      </c>
      <c r="C6" s="24">
        <v>9</v>
      </c>
      <c r="D6" s="24">
        <v>2</v>
      </c>
      <c r="E6" s="24">
        <v>10.8</v>
      </c>
      <c r="F6" s="10">
        <v>2</v>
      </c>
      <c r="G6" s="24">
        <v>10.8</v>
      </c>
      <c r="H6" s="24"/>
      <c r="I6" s="24"/>
      <c r="J6" s="14">
        <f t="shared" ref="J6:J18" si="0">G6+C6+E6</f>
        <v>30.6</v>
      </c>
      <c r="K6" s="12">
        <v>1</v>
      </c>
    </row>
    <row r="7" spans="1:11" ht="15.75" customHeight="1">
      <c r="A7" s="20" t="s">
        <v>46</v>
      </c>
      <c r="B7" s="17">
        <v>8</v>
      </c>
      <c r="C7" s="24">
        <v>6.4</v>
      </c>
      <c r="D7" s="24">
        <v>1</v>
      </c>
      <c r="E7" s="24">
        <v>12</v>
      </c>
      <c r="F7" s="10">
        <v>5</v>
      </c>
      <c r="G7" s="10">
        <v>9</v>
      </c>
      <c r="H7" s="15"/>
      <c r="I7" s="15"/>
      <c r="J7" s="14">
        <f t="shared" si="0"/>
        <v>27.4</v>
      </c>
      <c r="K7" s="12">
        <v>2</v>
      </c>
    </row>
    <row r="8" spans="1:11" ht="15.75" customHeight="1">
      <c r="A8" s="20" t="s">
        <v>47</v>
      </c>
      <c r="B8" s="17">
        <v>1</v>
      </c>
      <c r="C8" s="24">
        <v>10</v>
      </c>
      <c r="D8" s="24"/>
      <c r="E8" s="24"/>
      <c r="F8" s="10">
        <v>1</v>
      </c>
      <c r="G8" s="10">
        <v>12</v>
      </c>
      <c r="H8" s="24"/>
      <c r="I8" s="24"/>
      <c r="J8" s="14">
        <f t="shared" si="0"/>
        <v>22</v>
      </c>
      <c r="K8" s="12">
        <v>3</v>
      </c>
    </row>
    <row r="9" spans="1:11" ht="15.75" customHeight="1">
      <c r="A9" s="20" t="s">
        <v>48</v>
      </c>
      <c r="B9" s="17">
        <v>5</v>
      </c>
      <c r="C9" s="24">
        <v>7.5</v>
      </c>
      <c r="D9" s="24"/>
      <c r="E9" s="24"/>
      <c r="F9" s="10">
        <v>4</v>
      </c>
      <c r="G9" s="24">
        <v>9.48</v>
      </c>
      <c r="H9" s="29"/>
      <c r="I9" s="29"/>
      <c r="J9" s="14">
        <f t="shared" si="0"/>
        <v>16.98</v>
      </c>
      <c r="K9" s="12">
        <v>4</v>
      </c>
    </row>
    <row r="10" spans="1:11" ht="15.75" customHeight="1">
      <c r="A10" s="33" t="s">
        <v>49</v>
      </c>
      <c r="B10" s="17">
        <v>10</v>
      </c>
      <c r="C10" s="24">
        <v>5.8</v>
      </c>
      <c r="D10" s="24"/>
      <c r="E10" s="24"/>
      <c r="F10" s="10">
        <v>3</v>
      </c>
      <c r="G10" s="10">
        <v>10.08</v>
      </c>
      <c r="H10" s="24"/>
      <c r="I10" s="24"/>
      <c r="J10" s="14">
        <f t="shared" si="0"/>
        <v>15.879999999999999</v>
      </c>
      <c r="K10" s="12">
        <v>5</v>
      </c>
    </row>
    <row r="11" spans="1:11" ht="15.75" customHeight="1">
      <c r="A11" s="20" t="s">
        <v>50</v>
      </c>
      <c r="B11" s="17">
        <v>6</v>
      </c>
      <c r="C11" s="24">
        <v>7.1</v>
      </c>
      <c r="D11" s="24"/>
      <c r="E11" s="24"/>
      <c r="F11" s="10">
        <v>6</v>
      </c>
      <c r="G11" s="10">
        <v>8.52</v>
      </c>
      <c r="H11" s="29"/>
      <c r="I11" s="29"/>
      <c r="J11" s="14">
        <f t="shared" si="0"/>
        <v>15.62</v>
      </c>
      <c r="K11" s="12">
        <v>6</v>
      </c>
    </row>
    <row r="12" spans="1:11" ht="15.75" customHeight="1">
      <c r="A12" s="20" t="s">
        <v>51</v>
      </c>
      <c r="B12" s="17">
        <v>3</v>
      </c>
      <c r="C12" s="24">
        <v>8.4</v>
      </c>
      <c r="D12" s="10"/>
      <c r="E12" s="10"/>
      <c r="F12" s="10">
        <v>10</v>
      </c>
      <c r="G12" s="24">
        <v>6.96</v>
      </c>
      <c r="H12" s="29"/>
      <c r="I12" s="29"/>
      <c r="J12" s="14">
        <f t="shared" si="0"/>
        <v>15.36</v>
      </c>
      <c r="K12" s="12">
        <v>7</v>
      </c>
    </row>
    <row r="13" spans="1:11" ht="15.75" customHeight="1">
      <c r="A13" s="20" t="s">
        <v>52</v>
      </c>
      <c r="B13" s="17">
        <v>7</v>
      </c>
      <c r="C13" s="24">
        <v>6.7</v>
      </c>
      <c r="D13" s="24"/>
      <c r="E13" s="24"/>
      <c r="F13" s="24">
        <v>7</v>
      </c>
      <c r="G13" s="24">
        <v>8.0399999999999991</v>
      </c>
      <c r="H13" s="29"/>
      <c r="I13" s="29"/>
      <c r="J13" s="14">
        <f t="shared" si="0"/>
        <v>14.739999999999998</v>
      </c>
      <c r="K13" s="12">
        <v>8</v>
      </c>
    </row>
    <row r="14" spans="1:11" ht="15.75" customHeight="1">
      <c r="A14" s="20" t="s">
        <v>53</v>
      </c>
      <c r="B14" s="17">
        <v>9</v>
      </c>
      <c r="C14" s="24">
        <v>6.1</v>
      </c>
      <c r="D14" s="24"/>
      <c r="E14" s="24"/>
      <c r="F14" s="24">
        <v>9</v>
      </c>
      <c r="G14" s="24">
        <v>7.32</v>
      </c>
      <c r="H14" s="29"/>
      <c r="I14" s="29"/>
      <c r="J14" s="14">
        <f t="shared" si="0"/>
        <v>13.42</v>
      </c>
      <c r="K14" s="12">
        <v>9</v>
      </c>
    </row>
    <row r="15" spans="1:11" ht="15.75" customHeight="1">
      <c r="A15" s="20" t="s">
        <v>54</v>
      </c>
      <c r="B15" s="17">
        <v>11</v>
      </c>
      <c r="C15" s="24">
        <v>5.5</v>
      </c>
      <c r="D15" s="24"/>
      <c r="E15" s="24"/>
      <c r="F15" s="24">
        <v>11</v>
      </c>
      <c r="G15" s="24">
        <v>6.6</v>
      </c>
      <c r="H15" s="29"/>
      <c r="I15" s="29"/>
      <c r="J15" s="14">
        <f t="shared" si="0"/>
        <v>12.1</v>
      </c>
      <c r="K15" s="12">
        <v>10</v>
      </c>
    </row>
    <row r="16" spans="1:11" ht="15.75" customHeight="1">
      <c r="A16" s="34" t="s">
        <v>55</v>
      </c>
      <c r="B16" s="35">
        <v>4</v>
      </c>
      <c r="C16" s="30">
        <v>7.9</v>
      </c>
      <c r="D16" s="36"/>
      <c r="E16" s="36"/>
      <c r="F16" s="37"/>
      <c r="G16" s="37"/>
      <c r="H16" s="36"/>
      <c r="I16" s="36"/>
      <c r="J16" s="14">
        <f t="shared" si="0"/>
        <v>7.9</v>
      </c>
      <c r="K16" s="12">
        <v>11</v>
      </c>
    </row>
    <row r="17" spans="1:11" ht="15.75" customHeight="1">
      <c r="A17" s="16" t="s">
        <v>56</v>
      </c>
      <c r="B17" s="17"/>
      <c r="C17" s="29"/>
      <c r="D17" s="24"/>
      <c r="E17" s="24"/>
      <c r="F17" s="10">
        <v>8</v>
      </c>
      <c r="G17" s="24">
        <v>7.68</v>
      </c>
      <c r="H17" s="29"/>
      <c r="I17" s="29"/>
      <c r="J17" s="14">
        <f t="shared" si="0"/>
        <v>7.68</v>
      </c>
      <c r="K17" s="12">
        <v>12</v>
      </c>
    </row>
    <row r="18" spans="1:11" ht="15.75" customHeight="1">
      <c r="A18" s="35" t="s">
        <v>57</v>
      </c>
      <c r="B18" s="35">
        <v>12</v>
      </c>
      <c r="C18" s="30">
        <v>5.2</v>
      </c>
      <c r="D18" s="36"/>
      <c r="E18" s="36"/>
      <c r="F18" s="37"/>
      <c r="G18" s="37"/>
      <c r="H18" s="36"/>
      <c r="I18" s="36"/>
      <c r="J18" s="14">
        <f t="shared" si="0"/>
        <v>5.2</v>
      </c>
      <c r="K18" s="12">
        <v>13</v>
      </c>
    </row>
    <row r="19" spans="1:11" ht="15.75" customHeight="1">
      <c r="A19" s="69" t="s">
        <v>58</v>
      </c>
      <c r="B19" s="70"/>
      <c r="C19" s="70"/>
      <c r="D19" s="70"/>
      <c r="E19" s="70"/>
      <c r="F19" s="70"/>
      <c r="G19" s="70"/>
      <c r="H19" s="70"/>
      <c r="I19" s="70"/>
      <c r="J19" s="70"/>
      <c r="K19" s="71"/>
    </row>
    <row r="20" spans="1:11">
      <c r="A20" s="75" t="s">
        <v>1</v>
      </c>
      <c r="B20" s="72" t="s">
        <v>2</v>
      </c>
      <c r="C20" s="73"/>
      <c r="D20" s="74" t="s">
        <v>44</v>
      </c>
      <c r="E20" s="73"/>
      <c r="F20" s="72" t="s">
        <v>3</v>
      </c>
      <c r="G20" s="73"/>
      <c r="H20" s="72"/>
      <c r="I20" s="73"/>
      <c r="J20" s="66" t="s">
        <v>4</v>
      </c>
      <c r="K20" s="66" t="s">
        <v>5</v>
      </c>
    </row>
    <row r="21" spans="1:11">
      <c r="A21" s="67"/>
      <c r="B21" s="73"/>
      <c r="C21" s="73"/>
      <c r="D21" s="73"/>
      <c r="E21" s="73"/>
      <c r="F21" s="73"/>
      <c r="G21" s="73"/>
      <c r="H21" s="73"/>
      <c r="I21" s="73"/>
      <c r="J21" s="67"/>
      <c r="K21" s="67"/>
    </row>
    <row r="22" spans="1:11">
      <c r="A22" s="68"/>
      <c r="B22" s="73"/>
      <c r="C22" s="73"/>
      <c r="D22" s="73"/>
      <c r="E22" s="73"/>
      <c r="F22" s="73"/>
      <c r="G22" s="73"/>
      <c r="H22" s="73"/>
      <c r="I22" s="73"/>
      <c r="J22" s="68"/>
      <c r="K22" s="68"/>
    </row>
    <row r="23" spans="1:11">
      <c r="A23" s="1" t="s">
        <v>6</v>
      </c>
      <c r="B23" s="2"/>
      <c r="C23" s="3">
        <v>10</v>
      </c>
      <c r="D23" s="2"/>
      <c r="E23" s="4">
        <v>12</v>
      </c>
      <c r="F23" s="2"/>
      <c r="G23" s="5">
        <v>12</v>
      </c>
      <c r="H23" s="2"/>
      <c r="I23" s="5"/>
      <c r="J23" s="6"/>
      <c r="K23" s="6"/>
    </row>
    <row r="24" spans="1:11" ht="15.75" customHeight="1">
      <c r="A24" s="16" t="s">
        <v>59</v>
      </c>
      <c r="B24" s="38">
        <v>1</v>
      </c>
      <c r="C24" s="18">
        <v>10</v>
      </c>
      <c r="D24" s="39">
        <v>8</v>
      </c>
      <c r="E24" s="39">
        <v>7.68</v>
      </c>
      <c r="F24" s="39">
        <v>1</v>
      </c>
      <c r="G24" s="39">
        <v>12</v>
      </c>
      <c r="H24" s="39"/>
      <c r="I24" s="39"/>
      <c r="J24" s="14">
        <f t="shared" ref="J24:J56" si="1">G24+C24+E24</f>
        <v>29.68</v>
      </c>
      <c r="K24" s="40">
        <v>1</v>
      </c>
    </row>
    <row r="25" spans="1:11" ht="15.75" customHeight="1">
      <c r="A25" s="20" t="s">
        <v>60</v>
      </c>
      <c r="B25" s="38">
        <v>6</v>
      </c>
      <c r="C25" s="23" t="s">
        <v>18</v>
      </c>
      <c r="D25" s="39">
        <v>5</v>
      </c>
      <c r="E25" s="39">
        <v>9</v>
      </c>
      <c r="F25" s="39">
        <v>7</v>
      </c>
      <c r="G25" s="39">
        <v>8.0399999999999991</v>
      </c>
      <c r="H25" s="39"/>
      <c r="I25" s="39"/>
      <c r="J25" s="11">
        <f t="shared" si="1"/>
        <v>24.14</v>
      </c>
      <c r="K25" s="40">
        <v>2</v>
      </c>
    </row>
    <row r="26" spans="1:11" ht="15.75" customHeight="1">
      <c r="A26" s="20" t="s">
        <v>61</v>
      </c>
      <c r="B26" s="38">
        <v>5</v>
      </c>
      <c r="C26" s="23" t="s">
        <v>16</v>
      </c>
      <c r="D26" s="39">
        <v>17</v>
      </c>
      <c r="E26" s="39">
        <v>4.4400000000000004</v>
      </c>
      <c r="F26" s="39">
        <v>8</v>
      </c>
      <c r="G26" s="39">
        <v>7.68</v>
      </c>
      <c r="H26" s="39"/>
      <c r="I26" s="39"/>
      <c r="J26" s="11">
        <f t="shared" si="1"/>
        <v>19.62</v>
      </c>
      <c r="K26" s="40">
        <v>3</v>
      </c>
    </row>
    <row r="27" spans="1:11" ht="14.4">
      <c r="A27" s="20" t="s">
        <v>62</v>
      </c>
      <c r="B27" s="38">
        <v>7</v>
      </c>
      <c r="C27" s="23" t="s">
        <v>31</v>
      </c>
      <c r="D27" s="39">
        <v>13</v>
      </c>
      <c r="E27" s="39">
        <v>5.88</v>
      </c>
      <c r="F27" s="39">
        <v>10</v>
      </c>
      <c r="G27" s="39">
        <v>6.96</v>
      </c>
      <c r="H27" s="39"/>
      <c r="I27" s="39"/>
      <c r="J27" s="11">
        <f t="shared" si="1"/>
        <v>19.54</v>
      </c>
      <c r="K27" s="40">
        <v>4</v>
      </c>
    </row>
    <row r="28" spans="1:11" ht="13.2">
      <c r="A28" s="20" t="s">
        <v>63</v>
      </c>
      <c r="B28" s="39">
        <v>18</v>
      </c>
      <c r="C28" s="39">
        <v>3.4</v>
      </c>
      <c r="D28" s="39">
        <v>11</v>
      </c>
      <c r="E28" s="39">
        <v>6.6</v>
      </c>
      <c r="F28" s="39">
        <v>4</v>
      </c>
      <c r="G28" s="39">
        <v>9.48</v>
      </c>
      <c r="H28" s="39"/>
      <c r="I28" s="39"/>
      <c r="J28" s="14">
        <f t="shared" si="1"/>
        <v>19.48</v>
      </c>
      <c r="K28" s="40">
        <v>5</v>
      </c>
    </row>
    <row r="29" spans="1:11" ht="14.4">
      <c r="A29" s="20" t="s">
        <v>64</v>
      </c>
      <c r="B29" s="38">
        <v>4</v>
      </c>
      <c r="C29" s="23" t="s">
        <v>28</v>
      </c>
      <c r="D29" s="39"/>
      <c r="E29" s="39"/>
      <c r="F29" s="39">
        <v>3</v>
      </c>
      <c r="G29" s="39">
        <v>10.08</v>
      </c>
      <c r="H29" s="41"/>
      <c r="I29" s="41"/>
      <c r="J29" s="11">
        <f t="shared" si="1"/>
        <v>17.98</v>
      </c>
      <c r="K29" s="40">
        <v>6</v>
      </c>
    </row>
    <row r="30" spans="1:11" ht="14.4">
      <c r="A30" s="20" t="s">
        <v>65</v>
      </c>
      <c r="B30" s="38">
        <v>14</v>
      </c>
      <c r="C30" s="23" t="s">
        <v>66</v>
      </c>
      <c r="D30" s="39">
        <v>16</v>
      </c>
      <c r="E30" s="39">
        <v>4.8</v>
      </c>
      <c r="F30" s="39">
        <v>6</v>
      </c>
      <c r="G30" s="39">
        <v>8.52</v>
      </c>
      <c r="H30" s="41"/>
      <c r="I30" s="41"/>
      <c r="J30" s="11">
        <f t="shared" si="1"/>
        <v>17.919999999999998</v>
      </c>
      <c r="K30" s="40">
        <v>7</v>
      </c>
    </row>
    <row r="31" spans="1:11" ht="14.4">
      <c r="A31" s="20" t="s">
        <v>67</v>
      </c>
      <c r="B31" s="38">
        <v>3</v>
      </c>
      <c r="C31" s="23" t="s">
        <v>13</v>
      </c>
      <c r="D31" s="39"/>
      <c r="E31" s="39"/>
      <c r="F31" s="39">
        <v>5</v>
      </c>
      <c r="G31" s="39">
        <v>9</v>
      </c>
      <c r="H31" s="39"/>
      <c r="I31" s="39"/>
      <c r="J31" s="11">
        <f t="shared" si="1"/>
        <v>17.399999999999999</v>
      </c>
      <c r="K31" s="40">
        <v>8</v>
      </c>
    </row>
    <row r="32" spans="1:11" ht="13.2">
      <c r="A32" s="42" t="s">
        <v>68</v>
      </c>
      <c r="B32" s="39">
        <v>2</v>
      </c>
      <c r="C32" s="39">
        <v>9</v>
      </c>
      <c r="D32" s="39">
        <v>7</v>
      </c>
      <c r="E32" s="39">
        <v>8.0399999999999991</v>
      </c>
      <c r="F32" s="41"/>
      <c r="G32" s="41"/>
      <c r="H32" s="41"/>
      <c r="I32" s="41"/>
      <c r="J32" s="14">
        <f t="shared" si="1"/>
        <v>17.04</v>
      </c>
      <c r="K32" s="40">
        <v>9</v>
      </c>
    </row>
    <row r="33" spans="1:11" ht="14.4">
      <c r="A33" s="20" t="s">
        <v>69</v>
      </c>
      <c r="B33" s="38">
        <v>9</v>
      </c>
      <c r="C33" s="21">
        <v>6.1</v>
      </c>
      <c r="D33" s="39"/>
      <c r="E33" s="39"/>
      <c r="F33" s="39">
        <v>2</v>
      </c>
      <c r="G33" s="39">
        <v>10.8</v>
      </c>
      <c r="H33" s="39"/>
      <c r="I33" s="39"/>
      <c r="J33" s="14">
        <f t="shared" si="1"/>
        <v>16.899999999999999</v>
      </c>
      <c r="K33" s="40">
        <v>10</v>
      </c>
    </row>
    <row r="34" spans="1:11" ht="14.4">
      <c r="A34" s="43" t="s">
        <v>70</v>
      </c>
      <c r="B34" s="38">
        <v>11</v>
      </c>
      <c r="C34" s="23" t="s">
        <v>40</v>
      </c>
      <c r="D34" s="39">
        <v>10</v>
      </c>
      <c r="E34" s="39">
        <v>6.96</v>
      </c>
      <c r="F34" s="39">
        <v>20</v>
      </c>
      <c r="G34" s="39">
        <v>3.36</v>
      </c>
      <c r="H34" s="41"/>
      <c r="I34" s="41"/>
      <c r="J34" s="11">
        <f t="shared" si="1"/>
        <v>15.82</v>
      </c>
      <c r="K34" s="40">
        <v>11</v>
      </c>
    </row>
    <row r="35" spans="1:11" ht="15.6">
      <c r="A35" s="44" t="s">
        <v>71</v>
      </c>
      <c r="B35" s="38">
        <v>15</v>
      </c>
      <c r="C35" s="23" t="s">
        <v>72</v>
      </c>
      <c r="D35" s="39">
        <v>14</v>
      </c>
      <c r="E35" s="39">
        <v>5.52</v>
      </c>
      <c r="F35" s="39">
        <v>14</v>
      </c>
      <c r="G35" s="39">
        <v>5.52</v>
      </c>
      <c r="H35" s="41"/>
      <c r="I35" s="41"/>
      <c r="J35" s="11">
        <f t="shared" si="1"/>
        <v>15.34</v>
      </c>
      <c r="K35" s="40">
        <v>12</v>
      </c>
    </row>
    <row r="36" spans="1:11" ht="14.4">
      <c r="A36" s="20" t="s">
        <v>73</v>
      </c>
      <c r="B36" s="38">
        <v>8</v>
      </c>
      <c r="C36" s="23" t="s">
        <v>74</v>
      </c>
      <c r="D36" s="39"/>
      <c r="E36" s="39"/>
      <c r="F36" s="39">
        <v>9</v>
      </c>
      <c r="G36" s="39">
        <v>7.32</v>
      </c>
      <c r="H36" s="39"/>
      <c r="I36" s="39"/>
      <c r="J36" s="11">
        <f t="shared" si="1"/>
        <v>13.72</v>
      </c>
      <c r="K36" s="40">
        <v>13</v>
      </c>
    </row>
    <row r="37" spans="1:11" ht="14.4">
      <c r="A37" s="20" t="s">
        <v>75</v>
      </c>
      <c r="B37" s="38">
        <v>10</v>
      </c>
      <c r="C37" s="23" t="s">
        <v>76</v>
      </c>
      <c r="D37" s="39"/>
      <c r="E37" s="39"/>
      <c r="F37" s="39">
        <v>12</v>
      </c>
      <c r="G37" s="39">
        <v>6.24</v>
      </c>
      <c r="H37" s="39"/>
      <c r="I37" s="39"/>
      <c r="J37" s="11">
        <f t="shared" si="1"/>
        <v>12.04</v>
      </c>
      <c r="K37" s="40">
        <v>14</v>
      </c>
    </row>
    <row r="38" spans="1:11" ht="15.6">
      <c r="A38" s="44" t="s">
        <v>77</v>
      </c>
      <c r="B38" s="38">
        <v>13</v>
      </c>
      <c r="C38" s="23" t="s">
        <v>78</v>
      </c>
      <c r="D38" s="39"/>
      <c r="E38" s="39"/>
      <c r="F38" s="39">
        <v>16</v>
      </c>
      <c r="G38" s="39">
        <v>4.8</v>
      </c>
      <c r="H38" s="41"/>
      <c r="I38" s="41"/>
      <c r="J38" s="11">
        <f t="shared" si="1"/>
        <v>9.6999999999999993</v>
      </c>
      <c r="K38" s="40">
        <v>15</v>
      </c>
    </row>
    <row r="39" spans="1:11" ht="14.4">
      <c r="A39" s="20" t="s">
        <v>79</v>
      </c>
      <c r="B39" s="38">
        <v>20</v>
      </c>
      <c r="C39" s="23" t="s">
        <v>80</v>
      </c>
      <c r="D39" s="39"/>
      <c r="E39" s="39"/>
      <c r="F39" s="39">
        <v>11</v>
      </c>
      <c r="G39" s="39">
        <v>6.6</v>
      </c>
      <c r="H39" s="41"/>
      <c r="I39" s="41"/>
      <c r="J39" s="11">
        <f t="shared" si="1"/>
        <v>9.3999999999999986</v>
      </c>
      <c r="K39" s="40">
        <v>16</v>
      </c>
    </row>
    <row r="40" spans="1:11" ht="14.4">
      <c r="A40" s="20" t="s">
        <v>81</v>
      </c>
      <c r="B40" s="38">
        <v>19</v>
      </c>
      <c r="C40" s="23" t="s">
        <v>82</v>
      </c>
      <c r="D40" s="39"/>
      <c r="E40" s="39"/>
      <c r="F40" s="39">
        <v>13</v>
      </c>
      <c r="G40" s="39">
        <v>5.88</v>
      </c>
      <c r="H40" s="39"/>
      <c r="I40" s="39"/>
      <c r="J40" s="11">
        <f t="shared" si="1"/>
        <v>8.98</v>
      </c>
      <c r="K40" s="40">
        <v>17</v>
      </c>
    </row>
    <row r="41" spans="1:11" ht="13.8">
      <c r="A41" s="43" t="s">
        <v>83</v>
      </c>
      <c r="B41" s="39">
        <v>12</v>
      </c>
      <c r="C41" s="39">
        <v>5.2</v>
      </c>
      <c r="D41" s="41"/>
      <c r="E41" s="41"/>
      <c r="F41" s="39">
        <v>22</v>
      </c>
      <c r="G41" s="39">
        <v>2.88</v>
      </c>
      <c r="H41" s="41"/>
      <c r="I41" s="41"/>
      <c r="J41" s="14">
        <f t="shared" si="1"/>
        <v>8.08</v>
      </c>
      <c r="K41" s="40">
        <v>18</v>
      </c>
    </row>
    <row r="42" spans="1:11" ht="14.4">
      <c r="A42" s="43" t="s">
        <v>84</v>
      </c>
      <c r="B42" s="38">
        <v>17</v>
      </c>
      <c r="C42" s="23" t="s">
        <v>85</v>
      </c>
      <c r="D42" s="39"/>
      <c r="E42" s="39"/>
      <c r="F42" s="39">
        <v>18</v>
      </c>
      <c r="G42" s="39">
        <v>4.08</v>
      </c>
      <c r="H42" s="41"/>
      <c r="I42" s="41"/>
      <c r="J42" s="11">
        <f t="shared" si="1"/>
        <v>7.78</v>
      </c>
      <c r="K42" s="40">
        <v>19</v>
      </c>
    </row>
    <row r="43" spans="1:11" ht="14.4">
      <c r="A43" s="43" t="s">
        <v>86</v>
      </c>
      <c r="B43" s="38">
        <v>23</v>
      </c>
      <c r="C43" s="23" t="s">
        <v>87</v>
      </c>
      <c r="D43" s="39"/>
      <c r="E43" s="39"/>
      <c r="F43" s="39">
        <v>17</v>
      </c>
      <c r="G43" s="39">
        <v>4.4400000000000004</v>
      </c>
      <c r="H43" s="41"/>
      <c r="I43" s="41"/>
      <c r="J43" s="11">
        <f t="shared" si="1"/>
        <v>6.6400000000000006</v>
      </c>
      <c r="K43" s="40">
        <v>20</v>
      </c>
    </row>
    <row r="44" spans="1:11" ht="15.6">
      <c r="A44" s="44" t="s">
        <v>88</v>
      </c>
      <c r="B44" s="38"/>
      <c r="C44" s="26"/>
      <c r="D44" s="39"/>
      <c r="E44" s="39"/>
      <c r="F44" s="39">
        <v>15</v>
      </c>
      <c r="G44" s="39">
        <v>5.16</v>
      </c>
      <c r="H44" s="41"/>
      <c r="I44" s="41"/>
      <c r="J44" s="11">
        <f t="shared" si="1"/>
        <v>5.16</v>
      </c>
      <c r="K44" s="40">
        <v>21</v>
      </c>
    </row>
    <row r="45" spans="1:11" ht="13.8">
      <c r="A45" s="43" t="s">
        <v>89</v>
      </c>
      <c r="B45" s="39">
        <v>28</v>
      </c>
      <c r="C45" s="39">
        <v>1.4</v>
      </c>
      <c r="D45" s="39"/>
      <c r="E45" s="41"/>
      <c r="F45" s="39">
        <v>19</v>
      </c>
      <c r="G45" s="39">
        <v>3.72</v>
      </c>
      <c r="H45" s="41"/>
      <c r="I45" s="41"/>
      <c r="J45" s="14">
        <f t="shared" si="1"/>
        <v>5.12</v>
      </c>
      <c r="K45" s="40">
        <v>22</v>
      </c>
    </row>
    <row r="46" spans="1:11" ht="14.4">
      <c r="A46" s="43" t="s">
        <v>90</v>
      </c>
      <c r="B46" s="38">
        <v>29</v>
      </c>
      <c r="C46" s="23" t="s">
        <v>91</v>
      </c>
      <c r="D46" s="39"/>
      <c r="E46" s="39"/>
      <c r="F46" s="39">
        <v>21</v>
      </c>
      <c r="G46" s="39">
        <v>3.12</v>
      </c>
      <c r="H46" s="41"/>
      <c r="I46" s="41"/>
      <c r="J46" s="11">
        <f t="shared" si="1"/>
        <v>4.42</v>
      </c>
      <c r="K46" s="40">
        <v>23</v>
      </c>
    </row>
    <row r="47" spans="1:11" ht="14.4">
      <c r="A47" s="43" t="s">
        <v>92</v>
      </c>
      <c r="B47" s="38">
        <v>25</v>
      </c>
      <c r="C47" s="23" t="s">
        <v>93</v>
      </c>
      <c r="D47" s="39"/>
      <c r="E47" s="39"/>
      <c r="F47" s="39">
        <v>24</v>
      </c>
      <c r="G47" s="39">
        <v>2.4</v>
      </c>
      <c r="H47" s="41"/>
      <c r="I47" s="41"/>
      <c r="J47" s="11">
        <f t="shared" si="1"/>
        <v>4.2</v>
      </c>
      <c r="K47" s="40">
        <v>24</v>
      </c>
    </row>
    <row r="48" spans="1:11" ht="13.8">
      <c r="A48" s="43" t="s">
        <v>94</v>
      </c>
      <c r="B48" s="39">
        <v>24</v>
      </c>
      <c r="C48" s="39">
        <v>2</v>
      </c>
      <c r="D48" s="41"/>
      <c r="E48" s="41"/>
      <c r="F48" s="39">
        <v>25</v>
      </c>
      <c r="G48" s="39">
        <v>2.16</v>
      </c>
      <c r="H48" s="39"/>
      <c r="I48" s="39"/>
      <c r="J48" s="14">
        <f t="shared" si="1"/>
        <v>4.16</v>
      </c>
      <c r="K48" s="45">
        <v>25</v>
      </c>
    </row>
    <row r="49" spans="1:11" ht="14.4">
      <c r="A49" s="43" t="s">
        <v>95</v>
      </c>
      <c r="B49" s="38">
        <v>27</v>
      </c>
      <c r="C49" s="23" t="s">
        <v>96</v>
      </c>
      <c r="D49" s="41"/>
      <c r="E49" s="41"/>
      <c r="F49" s="39">
        <v>23</v>
      </c>
      <c r="G49" s="39">
        <v>2.64</v>
      </c>
      <c r="H49" s="41"/>
      <c r="I49" s="41"/>
      <c r="J49" s="11">
        <f t="shared" si="1"/>
        <v>4.1400000000000006</v>
      </c>
      <c r="K49" s="45">
        <v>26</v>
      </c>
    </row>
    <row r="50" spans="1:11" ht="14.4">
      <c r="A50" s="46" t="s">
        <v>97</v>
      </c>
      <c r="B50" s="39">
        <v>16</v>
      </c>
      <c r="C50" s="39">
        <v>4</v>
      </c>
      <c r="D50" s="41"/>
      <c r="E50" s="41"/>
      <c r="F50" s="39"/>
      <c r="G50" s="39"/>
      <c r="H50" s="41"/>
      <c r="I50" s="41"/>
      <c r="J50" s="14">
        <f t="shared" si="1"/>
        <v>4</v>
      </c>
      <c r="K50" s="45">
        <v>27</v>
      </c>
    </row>
    <row r="51" spans="1:11" ht="13.8">
      <c r="A51" s="47" t="s">
        <v>98</v>
      </c>
      <c r="B51" s="39">
        <v>30</v>
      </c>
      <c r="C51" s="39">
        <v>1.2</v>
      </c>
      <c r="D51" s="41"/>
      <c r="E51" s="41"/>
      <c r="F51" s="39">
        <v>26</v>
      </c>
      <c r="G51" s="39">
        <v>1.92</v>
      </c>
      <c r="H51" s="41"/>
      <c r="I51" s="41"/>
      <c r="J51" s="14">
        <f t="shared" si="1"/>
        <v>3.12</v>
      </c>
      <c r="K51" s="8">
        <v>28</v>
      </c>
    </row>
    <row r="52" spans="1:11" ht="13.8">
      <c r="A52" s="47" t="s">
        <v>99</v>
      </c>
      <c r="B52" s="39">
        <v>31</v>
      </c>
      <c r="C52" s="39">
        <v>1.1000000000000001</v>
      </c>
      <c r="D52" s="41"/>
      <c r="E52" s="41"/>
      <c r="F52" s="39">
        <v>27</v>
      </c>
      <c r="G52" s="39">
        <v>1.8</v>
      </c>
      <c r="H52" s="41"/>
      <c r="I52" s="41"/>
      <c r="J52" s="14">
        <f t="shared" si="1"/>
        <v>2.9000000000000004</v>
      </c>
      <c r="K52" s="8">
        <v>29</v>
      </c>
    </row>
    <row r="53" spans="1:11" ht="13.2">
      <c r="A53" s="48" t="s">
        <v>100</v>
      </c>
      <c r="B53" s="39">
        <v>21</v>
      </c>
      <c r="C53" s="39">
        <v>2.6</v>
      </c>
      <c r="D53" s="41"/>
      <c r="E53" s="41"/>
      <c r="F53" s="41"/>
      <c r="G53" s="41"/>
      <c r="H53" s="41"/>
      <c r="I53" s="41"/>
      <c r="J53" s="14">
        <f t="shared" si="1"/>
        <v>2.6</v>
      </c>
      <c r="K53" s="8">
        <v>30</v>
      </c>
    </row>
    <row r="54" spans="1:11" ht="13.2">
      <c r="A54" s="49" t="s">
        <v>101</v>
      </c>
      <c r="B54" s="12">
        <v>22</v>
      </c>
      <c r="C54" s="12">
        <v>2.4</v>
      </c>
      <c r="D54" s="50"/>
      <c r="E54" s="50"/>
      <c r="F54" s="50"/>
      <c r="G54" s="50"/>
      <c r="H54" s="50"/>
      <c r="I54" s="50"/>
      <c r="J54" s="14">
        <f t="shared" si="1"/>
        <v>2.4</v>
      </c>
      <c r="K54" s="8">
        <v>31</v>
      </c>
    </row>
    <row r="55" spans="1:11" ht="13.2">
      <c r="A55" s="49" t="s">
        <v>102</v>
      </c>
      <c r="B55" s="12">
        <v>26</v>
      </c>
      <c r="C55" s="12">
        <v>1.6</v>
      </c>
      <c r="D55" s="50"/>
      <c r="E55" s="50"/>
      <c r="F55" s="50"/>
      <c r="G55" s="50"/>
      <c r="H55" s="50"/>
      <c r="I55" s="50"/>
      <c r="J55" s="14">
        <f t="shared" si="1"/>
        <v>1.6</v>
      </c>
      <c r="K55" s="8">
        <v>32</v>
      </c>
    </row>
    <row r="56" spans="1:11" ht="13.2">
      <c r="A56" s="40" t="s">
        <v>103</v>
      </c>
      <c r="B56" s="12">
        <v>32</v>
      </c>
      <c r="C56" s="12">
        <v>1</v>
      </c>
      <c r="D56" s="50"/>
      <c r="E56" s="50"/>
      <c r="F56" s="50"/>
      <c r="G56" s="50"/>
      <c r="H56" s="50"/>
      <c r="I56" s="50"/>
      <c r="J56" s="14">
        <f t="shared" si="1"/>
        <v>1</v>
      </c>
      <c r="K56" s="8">
        <v>33</v>
      </c>
    </row>
    <row r="57" spans="1:11" ht="13.2">
      <c r="B57" s="51"/>
      <c r="C57" s="51"/>
      <c r="D57" s="51"/>
      <c r="E57" s="51"/>
      <c r="F57" s="51"/>
      <c r="G57" s="51"/>
      <c r="H57" s="51"/>
      <c r="I57" s="51"/>
      <c r="J57" s="51"/>
      <c r="K57" s="51"/>
    </row>
  </sheetData>
  <mergeCells count="16">
    <mergeCell ref="K2:K4"/>
    <mergeCell ref="A1:K1"/>
    <mergeCell ref="J20:J22"/>
    <mergeCell ref="K20:K22"/>
    <mergeCell ref="A20:A22"/>
    <mergeCell ref="B20:C22"/>
    <mergeCell ref="D20:E22"/>
    <mergeCell ref="F20:G22"/>
    <mergeCell ref="H20:I22"/>
    <mergeCell ref="A19:K19"/>
    <mergeCell ref="J2:J4"/>
    <mergeCell ref="A2:A4"/>
    <mergeCell ref="B2:C4"/>
    <mergeCell ref="D2:E4"/>
    <mergeCell ref="F2:G4"/>
    <mergeCell ref="H2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60"/>
  <sheetViews>
    <sheetView workbookViewId="0"/>
  </sheetViews>
  <sheetFormatPr defaultColWidth="12.6640625" defaultRowHeight="15.75" customHeight="1"/>
  <cols>
    <col min="1" max="1" width="20.88671875" customWidth="1"/>
    <col min="2" max="9" width="6.44140625" customWidth="1"/>
  </cols>
  <sheetData>
    <row r="1" spans="1:11" ht="15.75" customHeight="1">
      <c r="A1" s="76" t="s">
        <v>104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>
      <c r="A2" s="75" t="s">
        <v>1</v>
      </c>
      <c r="B2" s="74" t="s">
        <v>2</v>
      </c>
      <c r="C2" s="73"/>
      <c r="D2" s="74"/>
      <c r="E2" s="73"/>
      <c r="F2" s="74" t="s">
        <v>3</v>
      </c>
      <c r="G2" s="73"/>
      <c r="H2" s="74"/>
      <c r="I2" s="73"/>
      <c r="J2" s="66" t="s">
        <v>4</v>
      </c>
      <c r="K2" s="66" t="s">
        <v>5</v>
      </c>
    </row>
    <row r="3" spans="1:11">
      <c r="A3" s="67"/>
      <c r="B3" s="73"/>
      <c r="C3" s="73"/>
      <c r="D3" s="73"/>
      <c r="E3" s="73"/>
      <c r="F3" s="73"/>
      <c r="G3" s="73"/>
      <c r="H3" s="73"/>
      <c r="I3" s="73"/>
      <c r="J3" s="67"/>
      <c r="K3" s="67"/>
    </row>
    <row r="4" spans="1:11">
      <c r="A4" s="68"/>
      <c r="B4" s="73"/>
      <c r="C4" s="73"/>
      <c r="D4" s="73"/>
      <c r="E4" s="73"/>
      <c r="F4" s="73"/>
      <c r="G4" s="73"/>
      <c r="H4" s="73"/>
      <c r="I4" s="73"/>
      <c r="J4" s="68"/>
      <c r="K4" s="68"/>
    </row>
    <row r="5" spans="1:11">
      <c r="A5" s="1" t="s">
        <v>6</v>
      </c>
      <c r="B5" s="2"/>
      <c r="C5" s="3">
        <v>10</v>
      </c>
      <c r="D5" s="2"/>
      <c r="E5" s="4">
        <v>10</v>
      </c>
      <c r="F5" s="2"/>
      <c r="G5" s="5">
        <v>12</v>
      </c>
      <c r="H5" s="2"/>
      <c r="I5" s="5">
        <v>10</v>
      </c>
      <c r="J5" s="6"/>
      <c r="K5" s="6"/>
    </row>
    <row r="6" spans="1:11" ht="15.75" customHeight="1">
      <c r="A6" s="16" t="s">
        <v>105</v>
      </c>
      <c r="B6" s="38">
        <v>3</v>
      </c>
      <c r="C6" s="23" t="s">
        <v>13</v>
      </c>
      <c r="D6" s="39"/>
      <c r="E6" s="39"/>
      <c r="F6" s="39">
        <v>2</v>
      </c>
      <c r="G6" s="39">
        <v>10.8</v>
      </c>
      <c r="H6" s="39"/>
      <c r="I6" s="39"/>
      <c r="J6" s="11">
        <f t="shared" ref="J6:J15" si="0">C6+E6+G6+I6</f>
        <v>19.200000000000003</v>
      </c>
      <c r="K6" s="12">
        <v>1</v>
      </c>
    </row>
    <row r="7" spans="1:11" ht="15.75" customHeight="1">
      <c r="A7" s="16" t="s">
        <v>106</v>
      </c>
      <c r="B7" s="38">
        <v>5</v>
      </c>
      <c r="C7" s="23" t="s">
        <v>16</v>
      </c>
      <c r="D7" s="39"/>
      <c r="E7" s="39"/>
      <c r="F7" s="39">
        <v>3</v>
      </c>
      <c r="G7" s="39">
        <v>10.08</v>
      </c>
      <c r="H7" s="41"/>
      <c r="I7" s="41"/>
      <c r="J7" s="11">
        <f t="shared" si="0"/>
        <v>17.579999999999998</v>
      </c>
      <c r="K7" s="12">
        <v>2</v>
      </c>
    </row>
    <row r="8" spans="1:11" ht="15.75" customHeight="1">
      <c r="A8" s="16" t="s">
        <v>107</v>
      </c>
      <c r="B8" s="38">
        <v>8</v>
      </c>
      <c r="C8" s="23" t="s">
        <v>74</v>
      </c>
      <c r="D8" s="39"/>
      <c r="E8" s="39"/>
      <c r="F8" s="39">
        <v>4</v>
      </c>
      <c r="G8" s="39">
        <v>9.48</v>
      </c>
      <c r="H8" s="39"/>
      <c r="I8" s="39"/>
      <c r="J8" s="11">
        <f t="shared" si="0"/>
        <v>15.88</v>
      </c>
      <c r="K8" s="12">
        <v>3</v>
      </c>
    </row>
    <row r="9" spans="1:11" ht="15.75" customHeight="1">
      <c r="A9" s="16" t="s">
        <v>108</v>
      </c>
      <c r="B9" s="38"/>
      <c r="C9" s="23"/>
      <c r="D9" s="39"/>
      <c r="E9" s="39"/>
      <c r="F9" s="39">
        <v>1</v>
      </c>
      <c r="G9" s="39">
        <v>12</v>
      </c>
      <c r="H9" s="39"/>
      <c r="I9" s="39"/>
      <c r="J9" s="11">
        <f t="shared" si="0"/>
        <v>12</v>
      </c>
      <c r="K9" s="12">
        <v>4</v>
      </c>
    </row>
    <row r="10" spans="1:11">
      <c r="A10" s="31" t="s">
        <v>109</v>
      </c>
      <c r="B10" s="39">
        <v>1</v>
      </c>
      <c r="C10" s="39">
        <v>10</v>
      </c>
      <c r="D10" s="41"/>
      <c r="E10" s="41"/>
      <c r="F10" s="39"/>
      <c r="G10" s="39"/>
      <c r="H10" s="39"/>
      <c r="I10" s="39"/>
      <c r="J10" s="14">
        <f t="shared" si="0"/>
        <v>10</v>
      </c>
      <c r="K10" s="12">
        <v>5</v>
      </c>
    </row>
    <row r="11" spans="1:11" ht="15.75" customHeight="1">
      <c r="A11" s="32" t="s">
        <v>110</v>
      </c>
      <c r="B11" s="38">
        <v>2</v>
      </c>
      <c r="C11" s="23" t="s">
        <v>11</v>
      </c>
      <c r="D11" s="39"/>
      <c r="E11" s="39"/>
      <c r="F11" s="41"/>
      <c r="G11" s="41"/>
      <c r="H11" s="39"/>
      <c r="I11" s="39"/>
      <c r="J11" s="11">
        <f t="shared" si="0"/>
        <v>9</v>
      </c>
      <c r="K11" s="12">
        <v>6</v>
      </c>
    </row>
    <row r="12" spans="1:11" ht="15.75" customHeight="1">
      <c r="A12" s="32" t="s">
        <v>111</v>
      </c>
      <c r="B12" s="38">
        <v>4</v>
      </c>
      <c r="C12" s="21">
        <v>7.9</v>
      </c>
      <c r="D12" s="39"/>
      <c r="E12" s="39"/>
      <c r="F12" s="41"/>
      <c r="G12" s="41"/>
      <c r="H12" s="41"/>
      <c r="I12" s="41"/>
      <c r="J12" s="14">
        <f t="shared" si="0"/>
        <v>7.9</v>
      </c>
      <c r="K12" s="12">
        <v>7</v>
      </c>
    </row>
    <row r="13" spans="1:11" ht="15.75" customHeight="1">
      <c r="A13" s="32" t="s">
        <v>112</v>
      </c>
      <c r="B13" s="38">
        <v>6</v>
      </c>
      <c r="C13" s="23" t="s">
        <v>18</v>
      </c>
      <c r="D13" s="39"/>
      <c r="E13" s="39"/>
      <c r="F13" s="41"/>
      <c r="G13" s="41"/>
      <c r="H13" s="41"/>
      <c r="I13" s="41"/>
      <c r="J13" s="11">
        <f t="shared" si="0"/>
        <v>7.1</v>
      </c>
      <c r="K13" s="12">
        <v>8</v>
      </c>
    </row>
    <row r="14" spans="1:11" ht="15.75" customHeight="1">
      <c r="A14" s="32" t="s">
        <v>113</v>
      </c>
      <c r="B14" s="52">
        <v>7</v>
      </c>
      <c r="C14" s="53" t="s">
        <v>31</v>
      </c>
      <c r="D14" s="54"/>
      <c r="E14" s="54"/>
      <c r="F14" s="54"/>
      <c r="G14" s="54"/>
      <c r="H14" s="54"/>
      <c r="I14" s="54"/>
      <c r="J14" s="11">
        <f t="shared" si="0"/>
        <v>6.7</v>
      </c>
      <c r="K14" s="12">
        <v>9</v>
      </c>
    </row>
    <row r="15" spans="1:11" ht="15.75" customHeight="1">
      <c r="A15" s="32" t="s">
        <v>114</v>
      </c>
      <c r="B15" s="52">
        <v>9</v>
      </c>
      <c r="C15" s="53" t="s">
        <v>115</v>
      </c>
      <c r="D15" s="54"/>
      <c r="E15" s="54"/>
      <c r="F15" s="54"/>
      <c r="G15" s="54"/>
      <c r="H15" s="54"/>
      <c r="I15" s="54"/>
      <c r="J15" s="11">
        <f t="shared" si="0"/>
        <v>6.1</v>
      </c>
      <c r="K15" s="12">
        <v>10</v>
      </c>
    </row>
    <row r="16" spans="1:11" ht="15.75" customHeight="1">
      <c r="A16" s="69" t="s">
        <v>116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</row>
    <row r="17" spans="1:11">
      <c r="A17" s="75" t="s">
        <v>1</v>
      </c>
      <c r="B17" s="74" t="s">
        <v>2</v>
      </c>
      <c r="C17" s="73"/>
      <c r="D17" s="74"/>
      <c r="E17" s="73"/>
      <c r="F17" s="74" t="s">
        <v>3</v>
      </c>
      <c r="G17" s="73"/>
      <c r="H17" s="74"/>
      <c r="I17" s="73"/>
      <c r="J17" s="66" t="s">
        <v>4</v>
      </c>
      <c r="K17" s="66" t="s">
        <v>5</v>
      </c>
    </row>
    <row r="18" spans="1:11">
      <c r="A18" s="67"/>
      <c r="B18" s="73"/>
      <c r="C18" s="73"/>
      <c r="D18" s="73"/>
      <c r="E18" s="73"/>
      <c r="F18" s="73"/>
      <c r="G18" s="73"/>
      <c r="H18" s="73"/>
      <c r="I18" s="73"/>
      <c r="J18" s="67"/>
      <c r="K18" s="67"/>
    </row>
    <row r="19" spans="1:11">
      <c r="A19" s="68"/>
      <c r="B19" s="73"/>
      <c r="C19" s="73"/>
      <c r="D19" s="73"/>
      <c r="E19" s="73"/>
      <c r="F19" s="73"/>
      <c r="G19" s="73"/>
      <c r="H19" s="73"/>
      <c r="I19" s="73"/>
      <c r="J19" s="68"/>
      <c r="K19" s="68"/>
    </row>
    <row r="20" spans="1:11">
      <c r="A20" s="1" t="s">
        <v>6</v>
      </c>
      <c r="B20" s="2"/>
      <c r="C20" s="3">
        <v>10</v>
      </c>
      <c r="D20" s="2"/>
      <c r="E20" s="4">
        <v>10</v>
      </c>
      <c r="F20" s="2"/>
      <c r="G20" s="5">
        <v>12</v>
      </c>
      <c r="H20" s="2"/>
      <c r="I20" s="5"/>
      <c r="J20" s="6"/>
      <c r="K20" s="6"/>
    </row>
    <row r="21" spans="1:11" ht="15.75" customHeight="1">
      <c r="A21" s="16" t="s">
        <v>117</v>
      </c>
      <c r="B21" s="38">
        <v>8</v>
      </c>
      <c r="C21" s="55" t="s">
        <v>74</v>
      </c>
      <c r="D21" s="39">
        <v>2</v>
      </c>
      <c r="E21" s="39">
        <v>10.8</v>
      </c>
      <c r="F21" s="39">
        <v>1</v>
      </c>
      <c r="G21" s="39">
        <v>12</v>
      </c>
      <c r="H21" s="39"/>
      <c r="I21" s="39"/>
      <c r="J21" s="11">
        <f t="shared" ref="J21:J43" si="1">C21+E21+G21+I21</f>
        <v>29.200000000000003</v>
      </c>
      <c r="K21" s="8">
        <v>1</v>
      </c>
    </row>
    <row r="22" spans="1:11" ht="15.75" customHeight="1">
      <c r="A22" s="20" t="s">
        <v>118</v>
      </c>
      <c r="B22" s="38">
        <v>10</v>
      </c>
      <c r="C22" s="23" t="s">
        <v>76</v>
      </c>
      <c r="D22" s="39">
        <v>3</v>
      </c>
      <c r="E22" s="39">
        <v>10.08</v>
      </c>
      <c r="F22" s="39">
        <v>4</v>
      </c>
      <c r="G22" s="39">
        <v>9.48</v>
      </c>
      <c r="H22" s="39"/>
      <c r="I22" s="39"/>
      <c r="J22" s="11">
        <f t="shared" si="1"/>
        <v>25.36</v>
      </c>
      <c r="K22" s="8">
        <v>2</v>
      </c>
    </row>
    <row r="23" spans="1:11" ht="15.75" customHeight="1">
      <c r="A23" s="20" t="s">
        <v>119</v>
      </c>
      <c r="B23" s="38">
        <v>21</v>
      </c>
      <c r="C23" s="23" t="s">
        <v>120</v>
      </c>
      <c r="D23" s="39">
        <v>4</v>
      </c>
      <c r="E23" s="39">
        <v>9.48</v>
      </c>
      <c r="F23" s="39">
        <v>5</v>
      </c>
      <c r="G23" s="39">
        <v>9</v>
      </c>
      <c r="H23" s="39"/>
      <c r="I23" s="39"/>
      <c r="J23" s="11">
        <f t="shared" si="1"/>
        <v>21.08</v>
      </c>
      <c r="K23" s="8">
        <v>3</v>
      </c>
    </row>
    <row r="24" spans="1:11" ht="15.75" customHeight="1">
      <c r="A24" s="20" t="s">
        <v>121</v>
      </c>
      <c r="B24" s="38">
        <v>4</v>
      </c>
      <c r="C24" s="21">
        <v>7.9</v>
      </c>
      <c r="D24" s="39"/>
      <c r="E24" s="39"/>
      <c r="F24" s="39">
        <v>3</v>
      </c>
      <c r="G24" s="39">
        <v>10.08</v>
      </c>
      <c r="H24" s="41"/>
      <c r="I24" s="41"/>
      <c r="J24" s="14">
        <f t="shared" si="1"/>
        <v>17.98</v>
      </c>
      <c r="K24" s="8">
        <v>4</v>
      </c>
    </row>
    <row r="25" spans="1:11" ht="15.75" customHeight="1">
      <c r="A25" s="20" t="s">
        <v>122</v>
      </c>
      <c r="B25" s="38">
        <v>7</v>
      </c>
      <c r="C25" s="55" t="s">
        <v>31</v>
      </c>
      <c r="D25" s="39"/>
      <c r="E25" s="39"/>
      <c r="F25" s="39">
        <v>2</v>
      </c>
      <c r="G25" s="39">
        <v>10.8</v>
      </c>
      <c r="H25" s="39"/>
      <c r="I25" s="39"/>
      <c r="J25" s="11">
        <f t="shared" si="1"/>
        <v>17.5</v>
      </c>
      <c r="K25" s="8">
        <v>5</v>
      </c>
    </row>
    <row r="26" spans="1:11" ht="15.75" customHeight="1">
      <c r="A26" s="20" t="s">
        <v>123</v>
      </c>
      <c r="B26" s="38">
        <v>5</v>
      </c>
      <c r="C26" s="23" t="s">
        <v>16</v>
      </c>
      <c r="D26" s="39"/>
      <c r="E26" s="39"/>
      <c r="F26" s="39">
        <v>8</v>
      </c>
      <c r="G26" s="39">
        <v>7.68</v>
      </c>
      <c r="H26" s="39"/>
      <c r="I26" s="39"/>
      <c r="J26" s="11">
        <f t="shared" si="1"/>
        <v>15.18</v>
      </c>
      <c r="K26" s="8">
        <v>6</v>
      </c>
    </row>
    <row r="27" spans="1:11" ht="14.4">
      <c r="A27" s="20" t="s">
        <v>124</v>
      </c>
      <c r="B27" s="38">
        <v>12</v>
      </c>
      <c r="C27" s="21">
        <v>5.2</v>
      </c>
      <c r="D27" s="39"/>
      <c r="E27" s="39"/>
      <c r="F27" s="39">
        <v>6</v>
      </c>
      <c r="G27" s="39">
        <v>8.52</v>
      </c>
      <c r="H27" s="41"/>
      <c r="I27" s="41"/>
      <c r="J27" s="14">
        <f t="shared" si="1"/>
        <v>13.719999999999999</v>
      </c>
      <c r="K27" s="8">
        <v>7</v>
      </c>
    </row>
    <row r="28" spans="1:11" ht="14.4">
      <c r="A28" s="20" t="s">
        <v>125</v>
      </c>
      <c r="B28" s="38">
        <v>14</v>
      </c>
      <c r="C28" s="23" t="s">
        <v>66</v>
      </c>
      <c r="D28" s="39"/>
      <c r="E28" s="39"/>
      <c r="F28" s="39">
        <v>7</v>
      </c>
      <c r="G28" s="39">
        <v>8.0399999999999991</v>
      </c>
      <c r="H28" s="41"/>
      <c r="I28" s="41"/>
      <c r="J28" s="11">
        <f t="shared" si="1"/>
        <v>12.639999999999999</v>
      </c>
      <c r="K28" s="8">
        <v>8</v>
      </c>
    </row>
    <row r="29" spans="1:11" ht="14.4">
      <c r="A29" s="20" t="s">
        <v>126</v>
      </c>
      <c r="B29" s="38">
        <v>11</v>
      </c>
      <c r="C29" s="23" t="s">
        <v>40</v>
      </c>
      <c r="D29" s="39"/>
      <c r="E29" s="39"/>
      <c r="F29" s="39">
        <v>10</v>
      </c>
      <c r="G29" s="39">
        <v>6.96</v>
      </c>
      <c r="H29" s="39"/>
      <c r="I29" s="39"/>
      <c r="J29" s="11">
        <f t="shared" si="1"/>
        <v>12.46</v>
      </c>
      <c r="K29" s="8">
        <v>9</v>
      </c>
    </row>
    <row r="30" spans="1:11" ht="14.4">
      <c r="A30" s="20" t="s">
        <v>127</v>
      </c>
      <c r="B30" s="38">
        <v>19</v>
      </c>
      <c r="C30" s="23" t="s">
        <v>82</v>
      </c>
      <c r="D30" s="39"/>
      <c r="E30" s="39"/>
      <c r="F30" s="39">
        <v>9</v>
      </c>
      <c r="G30" s="39">
        <v>7.32</v>
      </c>
      <c r="H30" s="39"/>
      <c r="I30" s="39"/>
      <c r="J30" s="11">
        <f t="shared" si="1"/>
        <v>10.42</v>
      </c>
      <c r="K30" s="8">
        <v>10</v>
      </c>
    </row>
    <row r="31" spans="1:11" ht="14.4">
      <c r="A31" s="56" t="s">
        <v>128</v>
      </c>
      <c r="B31" s="38">
        <v>1</v>
      </c>
      <c r="C31" s="23" t="s">
        <v>129</v>
      </c>
      <c r="D31" s="39"/>
      <c r="E31" s="39"/>
      <c r="F31" s="41"/>
      <c r="G31" s="41"/>
      <c r="H31" s="39"/>
      <c r="I31" s="39"/>
      <c r="J31" s="11">
        <f t="shared" si="1"/>
        <v>10</v>
      </c>
      <c r="K31" s="8">
        <v>11</v>
      </c>
    </row>
    <row r="32" spans="1:11" ht="14.4">
      <c r="A32" s="32" t="s">
        <v>130</v>
      </c>
      <c r="B32" s="38">
        <v>2</v>
      </c>
      <c r="C32" s="23" t="s">
        <v>11</v>
      </c>
      <c r="D32" s="39"/>
      <c r="E32" s="39"/>
      <c r="F32" s="41"/>
      <c r="G32" s="41"/>
      <c r="H32" s="39"/>
      <c r="I32" s="39"/>
      <c r="J32" s="11">
        <f t="shared" si="1"/>
        <v>9</v>
      </c>
      <c r="K32" s="8">
        <v>12</v>
      </c>
    </row>
    <row r="33" spans="1:11" ht="14.4">
      <c r="A33" s="32" t="s">
        <v>131</v>
      </c>
      <c r="B33" s="38">
        <v>3</v>
      </c>
      <c r="C33" s="23" t="s">
        <v>13</v>
      </c>
      <c r="D33" s="39"/>
      <c r="E33" s="39"/>
      <c r="F33" s="41"/>
      <c r="G33" s="41"/>
      <c r="H33" s="39"/>
      <c r="I33" s="39"/>
      <c r="J33" s="11">
        <f t="shared" si="1"/>
        <v>8.4</v>
      </c>
      <c r="K33" s="8">
        <v>13</v>
      </c>
    </row>
    <row r="34" spans="1:11" ht="14.4">
      <c r="A34" s="32" t="s">
        <v>132</v>
      </c>
      <c r="B34" s="38">
        <v>6</v>
      </c>
      <c r="C34" s="23" t="s">
        <v>18</v>
      </c>
      <c r="D34" s="39"/>
      <c r="E34" s="39"/>
      <c r="F34" s="41"/>
      <c r="G34" s="41"/>
      <c r="H34" s="41"/>
      <c r="I34" s="41"/>
      <c r="J34" s="11">
        <f t="shared" si="1"/>
        <v>7.1</v>
      </c>
      <c r="K34" s="8">
        <v>14</v>
      </c>
    </row>
    <row r="35" spans="1:11" ht="14.4">
      <c r="A35" s="16" t="s">
        <v>133</v>
      </c>
      <c r="B35" s="38"/>
      <c r="C35" s="26"/>
      <c r="D35" s="39"/>
      <c r="E35" s="39"/>
      <c r="F35" s="39">
        <v>11</v>
      </c>
      <c r="G35" s="39">
        <v>6.6</v>
      </c>
      <c r="H35" s="39"/>
      <c r="I35" s="39"/>
      <c r="J35" s="11">
        <f t="shared" si="1"/>
        <v>6.6</v>
      </c>
      <c r="K35" s="8">
        <v>15</v>
      </c>
    </row>
    <row r="36" spans="1:11" ht="13.2">
      <c r="A36" s="31" t="s">
        <v>134</v>
      </c>
      <c r="B36" s="39">
        <v>9</v>
      </c>
      <c r="C36" s="39">
        <v>6.1</v>
      </c>
      <c r="D36" s="41"/>
      <c r="E36" s="41"/>
      <c r="F36" s="39"/>
      <c r="G36" s="39"/>
      <c r="H36" s="41"/>
      <c r="I36" s="41"/>
      <c r="J36" s="14">
        <f t="shared" si="1"/>
        <v>6.1</v>
      </c>
      <c r="K36" s="8">
        <v>16</v>
      </c>
    </row>
    <row r="37" spans="1:11" ht="14.4">
      <c r="A37" s="32" t="s">
        <v>135</v>
      </c>
      <c r="B37" s="38">
        <v>13</v>
      </c>
      <c r="C37" s="23" t="s">
        <v>78</v>
      </c>
      <c r="D37" s="39"/>
      <c r="E37" s="39"/>
      <c r="F37" s="41"/>
      <c r="G37" s="41"/>
      <c r="H37" s="41"/>
      <c r="I37" s="41"/>
      <c r="J37" s="11">
        <f t="shared" si="1"/>
        <v>4.9000000000000004</v>
      </c>
      <c r="K37" s="8">
        <v>18</v>
      </c>
    </row>
    <row r="38" spans="1:11" ht="14.4">
      <c r="A38" s="32" t="s">
        <v>136</v>
      </c>
      <c r="B38" s="38">
        <v>15</v>
      </c>
      <c r="C38" s="53" t="s">
        <v>72</v>
      </c>
      <c r="D38" s="39"/>
      <c r="E38" s="39"/>
      <c r="F38" s="41"/>
      <c r="G38" s="41"/>
      <c r="H38" s="41"/>
      <c r="I38" s="41"/>
      <c r="J38" s="11">
        <f t="shared" si="1"/>
        <v>4.3</v>
      </c>
      <c r="K38" s="8">
        <v>19</v>
      </c>
    </row>
    <row r="39" spans="1:11" ht="13.2">
      <c r="A39" s="31" t="s">
        <v>137</v>
      </c>
      <c r="B39" s="39">
        <v>16</v>
      </c>
      <c r="C39" s="39">
        <v>4</v>
      </c>
      <c r="D39" s="41"/>
      <c r="E39" s="41"/>
      <c r="F39" s="41"/>
      <c r="G39" s="41"/>
      <c r="H39" s="39"/>
      <c r="I39" s="39"/>
      <c r="J39" s="14">
        <f t="shared" si="1"/>
        <v>4</v>
      </c>
      <c r="K39" s="8">
        <v>20</v>
      </c>
    </row>
    <row r="40" spans="1:11" ht="13.2">
      <c r="A40" s="31" t="s">
        <v>138</v>
      </c>
      <c r="B40" s="39">
        <v>17</v>
      </c>
      <c r="C40" s="39">
        <v>3.7</v>
      </c>
      <c r="D40" s="41"/>
      <c r="E40" s="41"/>
      <c r="F40" s="39"/>
      <c r="G40" s="39"/>
      <c r="H40" s="41"/>
      <c r="I40" s="41"/>
      <c r="J40" s="14">
        <f t="shared" si="1"/>
        <v>3.7</v>
      </c>
      <c r="K40" s="8">
        <v>21</v>
      </c>
    </row>
    <row r="41" spans="1:11" ht="14.4">
      <c r="A41" s="32" t="s">
        <v>139</v>
      </c>
      <c r="B41" s="38">
        <v>18</v>
      </c>
      <c r="C41" s="23" t="s">
        <v>140</v>
      </c>
      <c r="D41" s="39"/>
      <c r="E41" s="39"/>
      <c r="F41" s="41"/>
      <c r="G41" s="41"/>
      <c r="H41" s="41"/>
      <c r="I41" s="41"/>
      <c r="J41" s="11">
        <f t="shared" si="1"/>
        <v>3.4</v>
      </c>
      <c r="K41" s="8">
        <v>22</v>
      </c>
    </row>
    <row r="42" spans="1:11" ht="13.2">
      <c r="A42" s="36" t="s">
        <v>141</v>
      </c>
      <c r="B42" s="57">
        <v>20</v>
      </c>
      <c r="C42" s="57">
        <v>2.8</v>
      </c>
      <c r="D42" s="54"/>
      <c r="E42" s="54"/>
      <c r="F42" s="54"/>
      <c r="G42" s="54"/>
      <c r="H42" s="54"/>
      <c r="I42" s="54"/>
      <c r="J42" s="14">
        <f t="shared" si="1"/>
        <v>2.8</v>
      </c>
      <c r="K42" s="5">
        <v>24</v>
      </c>
    </row>
    <row r="43" spans="1:11" ht="13.2">
      <c r="A43" s="58" t="s">
        <v>142</v>
      </c>
      <c r="B43" s="59">
        <v>22</v>
      </c>
      <c r="C43" s="59">
        <v>2.4</v>
      </c>
      <c r="D43" s="60"/>
      <c r="E43" s="60"/>
      <c r="F43" s="60"/>
      <c r="G43" s="60"/>
      <c r="H43" s="60"/>
      <c r="I43" s="60"/>
      <c r="J43" s="14">
        <f t="shared" si="1"/>
        <v>2.4</v>
      </c>
      <c r="K43" s="5">
        <v>25</v>
      </c>
    </row>
    <row r="44" spans="1:11" ht="13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3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3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3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13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1" ht="13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3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3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1" ht="13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13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1" ht="13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</row>
    <row r="55" spans="1:11" ht="13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1:11" ht="13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1" ht="13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3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3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3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</sheetData>
  <mergeCells count="16">
    <mergeCell ref="A1:K1"/>
    <mergeCell ref="A16:K16"/>
    <mergeCell ref="J17:J19"/>
    <mergeCell ref="K17:K19"/>
    <mergeCell ref="A2:A4"/>
    <mergeCell ref="A17:A19"/>
    <mergeCell ref="B17:C19"/>
    <mergeCell ref="D17:E19"/>
    <mergeCell ref="F17:G19"/>
    <mergeCell ref="H17:I19"/>
    <mergeCell ref="J2:J4"/>
    <mergeCell ref="K2:K4"/>
    <mergeCell ref="B2:C4"/>
    <mergeCell ref="D2:E4"/>
    <mergeCell ref="F2:G4"/>
    <mergeCell ref="H2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4"/>
  <sheetViews>
    <sheetView workbookViewId="0"/>
  </sheetViews>
  <sheetFormatPr defaultColWidth="12.6640625" defaultRowHeight="15.75" customHeight="1"/>
  <cols>
    <col min="1" max="1" width="18.21875" customWidth="1"/>
    <col min="2" max="11" width="6.88671875" customWidth="1"/>
  </cols>
  <sheetData>
    <row r="1" spans="1:13" ht="15.75" customHeight="1">
      <c r="A1" s="76" t="s">
        <v>143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5" t="s">
        <v>1</v>
      </c>
      <c r="B2" s="72" t="s">
        <v>2</v>
      </c>
      <c r="C2" s="73"/>
      <c r="D2" s="74"/>
      <c r="E2" s="73"/>
      <c r="F2" s="72" t="s">
        <v>3</v>
      </c>
      <c r="G2" s="73"/>
      <c r="H2" s="72"/>
      <c r="I2" s="73"/>
      <c r="J2" s="72"/>
      <c r="K2" s="73"/>
      <c r="L2" s="66" t="s">
        <v>4</v>
      </c>
      <c r="M2" s="66" t="s">
        <v>5</v>
      </c>
    </row>
    <row r="3" spans="1:13">
      <c r="A3" s="67"/>
      <c r="B3" s="73"/>
      <c r="C3" s="73"/>
      <c r="D3" s="73"/>
      <c r="E3" s="73"/>
      <c r="F3" s="73"/>
      <c r="G3" s="73"/>
      <c r="H3" s="73"/>
      <c r="I3" s="73"/>
      <c r="J3" s="73"/>
      <c r="K3" s="73"/>
      <c r="L3" s="67"/>
      <c r="M3" s="67"/>
    </row>
    <row r="4" spans="1:13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68"/>
      <c r="M4" s="68"/>
    </row>
    <row r="5" spans="1:13">
      <c r="A5" s="1" t="s">
        <v>6</v>
      </c>
      <c r="B5" s="2"/>
      <c r="C5" s="3">
        <v>10</v>
      </c>
      <c r="D5" s="2"/>
      <c r="E5" s="4">
        <v>10</v>
      </c>
      <c r="F5" s="2"/>
      <c r="G5" s="5">
        <v>12</v>
      </c>
      <c r="H5" s="2"/>
      <c r="I5" s="5">
        <v>10</v>
      </c>
      <c r="J5" s="2"/>
      <c r="K5" s="5">
        <v>10</v>
      </c>
      <c r="L5" s="6"/>
      <c r="M5" s="6"/>
    </row>
    <row r="6" spans="1:13">
      <c r="A6" s="40"/>
      <c r="B6" s="62"/>
      <c r="C6" s="62"/>
      <c r="D6" s="62"/>
      <c r="E6" s="62"/>
      <c r="F6" s="62"/>
      <c r="G6" s="62"/>
      <c r="H6" s="5"/>
      <c r="I6" s="5"/>
      <c r="J6" s="14"/>
      <c r="K6" s="14"/>
      <c r="L6" s="62">
        <f>I6</f>
        <v>0</v>
      </c>
      <c r="M6" s="5">
        <v>1</v>
      </c>
    </row>
    <row r="7" spans="1:13">
      <c r="A7" s="6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15.75" customHeight="1">
      <c r="A8" s="69" t="s">
        <v>144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</row>
    <row r="9" spans="1:13">
      <c r="A9" s="75" t="s">
        <v>1</v>
      </c>
      <c r="B9" s="72" t="s">
        <v>2</v>
      </c>
      <c r="C9" s="73"/>
      <c r="D9" s="74"/>
      <c r="E9" s="73"/>
      <c r="F9" s="72" t="s">
        <v>3</v>
      </c>
      <c r="G9" s="73"/>
      <c r="H9" s="72"/>
      <c r="I9" s="73"/>
      <c r="J9" s="72"/>
      <c r="K9" s="73"/>
      <c r="L9" s="66" t="s">
        <v>4</v>
      </c>
      <c r="M9" s="66" t="s">
        <v>5</v>
      </c>
    </row>
    <row r="10" spans="1:13">
      <c r="A10" s="67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67"/>
      <c r="M10" s="67"/>
    </row>
    <row r="11" spans="1:13">
      <c r="A11" s="68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68"/>
      <c r="M11" s="68"/>
    </row>
    <row r="12" spans="1:13">
      <c r="A12" s="1" t="s">
        <v>6</v>
      </c>
      <c r="B12" s="2"/>
      <c r="C12" s="3">
        <v>10</v>
      </c>
      <c r="D12" s="2"/>
      <c r="E12" s="4">
        <v>10</v>
      </c>
      <c r="F12" s="2"/>
      <c r="G12" s="5">
        <v>12</v>
      </c>
      <c r="H12" s="2"/>
      <c r="I12" s="5">
        <v>10</v>
      </c>
      <c r="J12" s="2"/>
      <c r="K12" s="5">
        <v>10</v>
      </c>
      <c r="L12" s="6"/>
      <c r="M12" s="6"/>
    </row>
    <row r="13" spans="1:13">
      <c r="A13" s="64" t="s">
        <v>145</v>
      </c>
      <c r="B13" s="15"/>
      <c r="C13" s="15"/>
      <c r="D13" s="15"/>
      <c r="E13" s="15"/>
      <c r="F13" s="10">
        <v>1</v>
      </c>
      <c r="G13" s="10">
        <v>12</v>
      </c>
      <c r="H13" s="10"/>
      <c r="I13" s="10"/>
      <c r="J13" s="10"/>
      <c r="K13" s="10"/>
      <c r="L13" s="63">
        <f>G13+I13+K13</f>
        <v>12</v>
      </c>
      <c r="M13" s="8">
        <v>1</v>
      </c>
    </row>
    <row r="14" spans="1:1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</sheetData>
  <mergeCells count="18">
    <mergeCell ref="A8:M8"/>
    <mergeCell ref="L9:L11"/>
    <mergeCell ref="M9:M11"/>
    <mergeCell ref="A2:A4"/>
    <mergeCell ref="A9:A11"/>
    <mergeCell ref="B9:C11"/>
    <mergeCell ref="D9:E11"/>
    <mergeCell ref="F9:G11"/>
    <mergeCell ref="H9:I11"/>
    <mergeCell ref="J9:K11"/>
    <mergeCell ref="L2:L4"/>
    <mergeCell ref="M2:M4"/>
    <mergeCell ref="A1:M1"/>
    <mergeCell ref="B2:C4"/>
    <mergeCell ref="D2:E4"/>
    <mergeCell ref="F2:G4"/>
    <mergeCell ref="H2:I4"/>
    <mergeCell ref="J2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3"/>
  <sheetViews>
    <sheetView tabSelected="1" workbookViewId="0">
      <selection activeCell="A17" sqref="A17"/>
    </sheetView>
  </sheetViews>
  <sheetFormatPr defaultColWidth="12.6640625" defaultRowHeight="15.75" customHeight="1"/>
  <cols>
    <col min="1" max="1" width="18.21875" customWidth="1"/>
    <col min="2" max="11" width="6.88671875" customWidth="1"/>
  </cols>
  <sheetData>
    <row r="1" spans="1:13" ht="15.75" customHeight="1">
      <c r="A1" s="76" t="s">
        <v>146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A2" s="75" t="s">
        <v>1</v>
      </c>
      <c r="B2" s="72" t="s">
        <v>2</v>
      </c>
      <c r="C2" s="73"/>
      <c r="D2" s="74"/>
      <c r="E2" s="73"/>
      <c r="F2" s="72" t="s">
        <v>3</v>
      </c>
      <c r="G2" s="73"/>
      <c r="H2" s="72"/>
      <c r="I2" s="73"/>
      <c r="J2" s="72"/>
      <c r="K2" s="73"/>
      <c r="L2" s="66" t="s">
        <v>4</v>
      </c>
      <c r="M2" s="66" t="s">
        <v>5</v>
      </c>
    </row>
    <row r="3" spans="1:13">
      <c r="A3" s="67"/>
      <c r="B3" s="73"/>
      <c r="C3" s="73"/>
      <c r="D3" s="73"/>
      <c r="E3" s="73"/>
      <c r="F3" s="73"/>
      <c r="G3" s="73"/>
      <c r="H3" s="73"/>
      <c r="I3" s="73"/>
      <c r="J3" s="73"/>
      <c r="K3" s="73"/>
      <c r="L3" s="67"/>
      <c r="M3" s="67"/>
    </row>
    <row r="4" spans="1:13">
      <c r="A4" s="68"/>
      <c r="B4" s="73"/>
      <c r="C4" s="73"/>
      <c r="D4" s="73"/>
      <c r="E4" s="73"/>
      <c r="F4" s="73"/>
      <c r="G4" s="73"/>
      <c r="H4" s="73"/>
      <c r="I4" s="73"/>
      <c r="J4" s="73"/>
      <c r="K4" s="73"/>
      <c r="L4" s="68"/>
      <c r="M4" s="68"/>
    </row>
    <row r="5" spans="1:13">
      <c r="A5" s="1" t="s">
        <v>6</v>
      </c>
      <c r="B5" s="2"/>
      <c r="C5" s="3">
        <v>10</v>
      </c>
      <c r="D5" s="2"/>
      <c r="E5" s="4">
        <v>10</v>
      </c>
      <c r="F5" s="2"/>
      <c r="G5" s="5">
        <v>12</v>
      </c>
      <c r="H5" s="2"/>
      <c r="I5" s="5">
        <v>10</v>
      </c>
      <c r="J5" s="2"/>
      <c r="K5" s="5">
        <v>10</v>
      </c>
      <c r="L5" s="6"/>
      <c r="M5" s="6"/>
    </row>
    <row r="6" spans="1:13">
      <c r="A6" s="6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6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6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58"/>
      <c r="B9" s="58"/>
      <c r="C9" s="58"/>
      <c r="D9" s="58"/>
      <c r="E9" s="58"/>
      <c r="F9" s="58"/>
      <c r="G9" s="58"/>
      <c r="H9" s="62"/>
      <c r="I9" s="62"/>
      <c r="J9" s="62"/>
      <c r="K9" s="62"/>
      <c r="L9" s="62"/>
      <c r="M9" s="62"/>
    </row>
    <row r="10" spans="1:13">
      <c r="A10" s="58"/>
      <c r="B10" s="62"/>
      <c r="C10" s="62"/>
      <c r="D10" s="58"/>
      <c r="E10" s="58"/>
      <c r="F10" s="58"/>
      <c r="G10" s="58"/>
      <c r="H10" s="58"/>
      <c r="I10" s="58"/>
      <c r="J10" s="58"/>
      <c r="K10" s="58"/>
      <c r="L10" s="62"/>
      <c r="M10" s="62"/>
    </row>
    <row r="11" spans="1:13">
      <c r="A11" s="58"/>
      <c r="B11" s="58"/>
      <c r="C11" s="58"/>
      <c r="D11" s="58"/>
      <c r="E11" s="58"/>
      <c r="F11" s="58"/>
      <c r="G11" s="58"/>
      <c r="H11" s="62"/>
      <c r="I11" s="62"/>
      <c r="J11" s="62"/>
      <c r="K11" s="62"/>
      <c r="L11" s="62"/>
      <c r="M11" s="62"/>
    </row>
    <row r="12" spans="1:13" ht="15.75" customHeight="1">
      <c r="A12" s="69" t="s">
        <v>147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</row>
    <row r="13" spans="1:13">
      <c r="A13" s="75" t="s">
        <v>1</v>
      </c>
      <c r="B13" s="72" t="s">
        <v>2</v>
      </c>
      <c r="C13" s="73"/>
      <c r="D13" s="74"/>
      <c r="E13" s="73"/>
      <c r="F13" s="72" t="s">
        <v>3</v>
      </c>
      <c r="G13" s="73"/>
      <c r="H13" s="72"/>
      <c r="I13" s="73"/>
      <c r="J13" s="72"/>
      <c r="K13" s="73"/>
      <c r="L13" s="66" t="s">
        <v>4</v>
      </c>
      <c r="M13" s="66" t="s">
        <v>5</v>
      </c>
    </row>
    <row r="14" spans="1:13">
      <c r="A14" s="67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67"/>
      <c r="M14" s="67"/>
    </row>
    <row r="15" spans="1:13">
      <c r="A15" s="68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8"/>
      <c r="M15" s="68"/>
    </row>
    <row r="16" spans="1:13">
      <c r="A16" s="1" t="s">
        <v>6</v>
      </c>
      <c r="B16" s="2"/>
      <c r="C16" s="3">
        <v>10</v>
      </c>
      <c r="D16" s="2"/>
      <c r="E16" s="4">
        <v>12</v>
      </c>
      <c r="F16" s="2"/>
      <c r="G16" s="5">
        <v>12</v>
      </c>
      <c r="H16" s="2"/>
      <c r="I16" s="5">
        <v>10</v>
      </c>
      <c r="J16" s="2"/>
      <c r="K16" s="5">
        <v>10</v>
      </c>
      <c r="L16" s="6"/>
      <c r="M16" s="6"/>
    </row>
    <row r="17" spans="1:13" ht="15.75" customHeight="1">
      <c r="A17" s="16" t="s">
        <v>148</v>
      </c>
      <c r="B17" s="17">
        <v>2</v>
      </c>
      <c r="C17" s="10">
        <v>9</v>
      </c>
      <c r="D17" s="15"/>
      <c r="E17" s="15"/>
      <c r="F17" s="10">
        <v>1</v>
      </c>
      <c r="G17" s="10">
        <v>12</v>
      </c>
      <c r="H17" s="10"/>
      <c r="I17" s="10"/>
      <c r="J17" s="10"/>
      <c r="K17" s="10"/>
      <c r="L17" s="63">
        <f>C17+G17+I17+K17</f>
        <v>21</v>
      </c>
      <c r="M17" s="8">
        <v>1</v>
      </c>
    </row>
    <row r="18" spans="1:13" ht="15.75" customHeight="1">
      <c r="A18" s="20" t="s">
        <v>149</v>
      </c>
      <c r="B18" s="17">
        <v>1</v>
      </c>
      <c r="C18" s="10">
        <v>10</v>
      </c>
      <c r="D18" s="10"/>
      <c r="E18" s="10"/>
      <c r="F18" s="10">
        <v>2</v>
      </c>
      <c r="G18" s="10">
        <v>10.8</v>
      </c>
      <c r="H18" s="10"/>
      <c r="I18" s="10"/>
      <c r="J18" s="10"/>
      <c r="K18" s="10"/>
      <c r="L18" s="63">
        <f>C18+E18+G18+I18</f>
        <v>20.8</v>
      </c>
      <c r="M18" s="8">
        <v>2</v>
      </c>
    </row>
    <row r="19" spans="1:13">
      <c r="A19" s="36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58"/>
      <c r="M19" s="62"/>
    </row>
    <row r="20" spans="1:13">
      <c r="A20" s="58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58"/>
      <c r="M20" s="62"/>
    </row>
    <row r="21" spans="1:13">
      <c r="A21" s="58"/>
      <c r="B21" s="58"/>
      <c r="C21" s="62"/>
      <c r="D21" s="62"/>
      <c r="E21" s="62"/>
      <c r="F21" s="62"/>
      <c r="G21" s="62"/>
      <c r="H21" s="62"/>
      <c r="I21" s="62"/>
      <c r="J21" s="62"/>
      <c r="K21" s="62"/>
      <c r="L21" s="58"/>
      <c r="M21" s="62"/>
    </row>
    <row r="22" spans="1:13">
      <c r="A22" s="5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58"/>
      <c r="M22" s="62"/>
    </row>
    <row r="23" spans="1:13">
      <c r="A23" s="58"/>
      <c r="B23" s="62"/>
      <c r="C23" s="62"/>
      <c r="D23" s="62"/>
      <c r="E23" s="62"/>
      <c r="F23" s="58"/>
      <c r="G23" s="58"/>
      <c r="H23" s="58"/>
      <c r="I23" s="58"/>
      <c r="J23" s="58"/>
      <c r="K23" s="58"/>
      <c r="L23" s="58"/>
      <c r="M23" s="62"/>
    </row>
  </sheetData>
  <mergeCells count="18">
    <mergeCell ref="A12:M12"/>
    <mergeCell ref="L13:L15"/>
    <mergeCell ref="M13:M15"/>
    <mergeCell ref="A2:A4"/>
    <mergeCell ref="A13:A15"/>
    <mergeCell ref="B13:C15"/>
    <mergeCell ref="D13:E15"/>
    <mergeCell ref="F13:G15"/>
    <mergeCell ref="H13:I15"/>
    <mergeCell ref="J13:K15"/>
    <mergeCell ref="L2:L4"/>
    <mergeCell ref="M2:M4"/>
    <mergeCell ref="A1:M1"/>
    <mergeCell ref="B2:C4"/>
    <mergeCell ref="D2:E4"/>
    <mergeCell ref="F2:G4"/>
    <mergeCell ref="H2:I4"/>
    <mergeCell ref="J2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9 ans et moins</vt:lpstr>
      <vt:lpstr>10-11 ans</vt:lpstr>
      <vt:lpstr>12-14 ans</vt:lpstr>
      <vt:lpstr>15-19 ans</vt:lpstr>
      <vt:lpstr>OPEN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Annie</cp:lastModifiedBy>
  <dcterms:modified xsi:type="dcterms:W3CDTF">2023-05-18T16:43:24Z</dcterms:modified>
</cp:coreProperties>
</file>